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979" documentId="120_S{2AC9BD13-BADA-5192-A53E-5A8FF88502F6}" xr6:coauthVersionLast="47" xr6:coauthVersionMax="47" xr10:uidLastSave="{5603F912-0B39-4D7B-BCE0-450B1DFA81D9}"/>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22" i="1"/>
  <c r="G22" i="1"/>
  <c r="I22" i="1"/>
  <c r="J22" i="1"/>
  <c r="L22" i="1"/>
  <c r="B23" i="1"/>
  <c r="G23" i="1"/>
  <c r="I23" i="1"/>
  <c r="J23" i="1"/>
  <c r="L23" i="1"/>
  <c r="B24" i="1"/>
  <c r="G24" i="1"/>
  <c r="I24" i="1"/>
  <c r="J24" i="1"/>
  <c r="L24"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J3" i="1"/>
  <c r="J4" i="1"/>
  <c r="J5" i="1"/>
  <c r="J6" i="1"/>
  <c r="J7" i="1"/>
  <c r="J8" i="1"/>
  <c r="J9" i="1"/>
  <c r="J10" i="1"/>
  <c r="J11" i="1"/>
  <c r="J12" i="1"/>
  <c r="J13" i="1"/>
  <c r="J14" i="1"/>
  <c r="J15" i="1"/>
  <c r="J16" i="1"/>
  <c r="J17" i="1"/>
  <c r="J18" i="1"/>
  <c r="J19" i="1"/>
  <c r="J20" i="1"/>
  <c r="J21" i="1"/>
  <c r="I3" i="1"/>
  <c r="I4" i="1"/>
  <c r="I5" i="1"/>
  <c r="I6" i="1"/>
  <c r="I7" i="1"/>
  <c r="I8" i="1"/>
  <c r="I9" i="1"/>
  <c r="I10" i="1"/>
  <c r="I11" i="1"/>
  <c r="I12" i="1"/>
  <c r="I13" i="1"/>
  <c r="I14" i="1"/>
  <c r="I15" i="1"/>
  <c r="I16" i="1"/>
  <c r="I17" i="1"/>
  <c r="I18" i="1"/>
  <c r="I19" i="1"/>
  <c r="I20" i="1"/>
  <c r="I21" i="1"/>
  <c r="G3" i="1"/>
  <c r="G4" i="1"/>
  <c r="G5" i="1"/>
  <c r="G6" i="1"/>
  <c r="G7" i="1"/>
  <c r="G8" i="1"/>
  <c r="G9" i="1"/>
  <c r="G10" i="1"/>
  <c r="G11" i="1"/>
  <c r="G12" i="1"/>
  <c r="G13" i="1"/>
  <c r="G14" i="1"/>
  <c r="G15" i="1"/>
  <c r="G16" i="1"/>
  <c r="G17" i="1"/>
  <c r="G18" i="1"/>
  <c r="G19" i="1"/>
  <c r="G20" i="1"/>
  <c r="G21" i="1"/>
  <c r="B3" i="1"/>
  <c r="B4" i="1"/>
  <c r="B5" i="1"/>
  <c r="B6" i="1"/>
  <c r="B7" i="1"/>
  <c r="B8" i="1"/>
  <c r="B9" i="1"/>
  <c r="B10" i="1"/>
  <c r="B11" i="1"/>
  <c r="B12" i="1"/>
  <c r="B13" i="1"/>
  <c r="B14" i="1"/>
  <c r="B15" i="1"/>
  <c r="B16" i="1"/>
  <c r="B17" i="1"/>
  <c r="B18" i="1"/>
  <c r="B19" i="1"/>
  <c r="B20" i="1"/>
  <c r="B21"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<sst xmlns="http://schemas.openxmlformats.org/spreadsheetml/2006/main" count="180277" uniqueCount="39121">
  <si>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</si>
  <si>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</si>
  <si>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</si>
  <si>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</si>
  <si>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</si>
  <si>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</si>
  <si>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</si>
  <si>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</si>
  <si>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</si>
  <si>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</si>
  <si>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</si>
  <si>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</si>
  <si>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</si>
  <si>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</si>
  <si>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</si>
  <si>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</si>
  <si>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</si>
  <si>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</si>
  <si>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</si>
  <si>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</si>
  <si>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</si>
  <si>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</si>
  <si>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</si>
  <si>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</si>
  <si>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</si>
  <si>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</si>
  <si>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</si>
  <si>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</si>
  <si>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</si>
  <si>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</si>
  <si>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</si>
  <si>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</si>
  <si>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</si>
  <si>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</si>
  <si>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</si>
  <si>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</si>
  <si>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</si>
  <si>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</si>
  <si>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</si>
  <si>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</si>
  <si>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</si>
  <si>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</si>
  <si>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</si>
  <si>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</si>
  <si>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</si>
  <si>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</si>
  <si>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</si>
  <si>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</si>
  <si>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</si>
  <si>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</si>
  <si>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</si>
  <si>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</si>
  <si>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</si>
  <si>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</si>
  <si>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</si>
  <si>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</si>
  <si>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</si>
  <si>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</si>
  <si>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</si>
  <si>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</si>
  <si>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</si>
  <si>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</si>
  <si>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</si>
  <si>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</si>
  <si>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</si>
  <si>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</si>
  <si>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</si>
  <si>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</si>
  <si>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</si>
  <si>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</si>
  <si>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</si>
  <si>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</si>
  <si>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</si>
  <si>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</si>
  <si>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</si>
  <si>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</si>
  <si>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</si>
  <si>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</si>
  <si>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</si>
  <si>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</si>
  <si>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</si>
  <si>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</si>
  <si>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</si>
  <si>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</si>
  <si>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</si>
  <si>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</si>
  <si>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</si>
  <si>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</si>
  <si>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</si>
  <si>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</si>
  <si>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</si>
  <si>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</si>
  <si>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</si>
  <si>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</si>
  <si>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</si>
  <si>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</si>
  <si>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</si>
  <si>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</si>
  <si>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</si>
  <si>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</si>
  <si>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</si>
  <si>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</si>
  <si>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</si>
  <si>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</si>
  <si>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</si>
  <si>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</si>
  <si>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</si>
  <si>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</si>
  <si>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</si>
  <si>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</si>
  <si>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</si>
  <si>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</si>
  <si>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</si>
  <si>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</si>
  <si>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</si>
  <si>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</si>
  <si>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</si>
  <si>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</si>
  <si>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</si>
  <si>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</si>
  <si>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</si>
  <si>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</si>
  <si>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</si>
  <si>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</si>
  <si>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</si>
  <si>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</si>
  <si>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</si>
  <si>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</si>
  <si>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</si>
  <si>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</si>
  <si>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</si>
  <si>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</si>
  <si>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</si>
  <si>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</si>
  <si>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</si>
  <si>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</si>
  <si>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</si>
  <si>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</si>
  <si>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</si>
  <si>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</si>
  <si>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</si>
  <si>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</si>
  <si>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</si>
  <si>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</si>
  <si>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</si>
  <si>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</si>
  <si>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</si>
  <si>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</si>
  <si>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</si>
  <si>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</si>
  <si>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</si>
  <si>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</si>
  <si>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</si>
  <si>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</si>
  <si>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</si>
  <si>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</si>
  <si>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</si>
  <si>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</si>
  <si>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</si>
  <si>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</si>
  <si>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</si>
  <si>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</si>
  <si>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</si>
  <si>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</si>
  <si>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</si>
  <si>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</si>
  <si>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</si>
  <si>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</si>
  <si>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</si>
  <si>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</si>
  <si>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</si>
  <si>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</si>
  <si>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</si>
  <si>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</si>
  <si>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</si>
  <si>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</si>
  <si>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</si>
  <si>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</si>
  <si>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</si>
  <si>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</si>
  <si>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</si>
  <si>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</si>
  <si>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</si>
  <si>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</si>
  <si>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</si>
  <si>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</si>
  <si>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</si>
  <si>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</si>
  <si>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</si>
  <si>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</si>
  <si>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</si>
  <si>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</si>
  <si>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</si>
  <si>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</si>
  <si>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</si>
  <si>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</si>
  <si>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</si>
  <si>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</si>
  <si>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</si>
  <si>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</si>
  <si>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</si>
  <si>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</si>
  <si>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</si>
  <si>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</si>
  <si>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</si>
  <si>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</si>
  <si>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</si>
  <si>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</si>
  <si>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</si>
  <si>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</si>
  <si>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</si>
  <si>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</si>
  <si>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</si>
  <si>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</si>
  <si>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</si>
  <si>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</si>
  <si>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</si>
  <si>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</si>
  <si>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</si>
  <si>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</si>
  <si>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</si>
  <si>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</si>
  <si>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</si>
  <si>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</si>
  <si>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</si>
  <si>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</si>
  <si>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</si>
  <si>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</si>
  <si>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</si>
  <si>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</si>
  <si>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</si>
  <si>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</si>
  <si>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</si>
  <si>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</si>
  <si>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</si>
  <si>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</si>
  <si>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</si>
  <si>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</si>
  <si>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</si>
  <si>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</si>
  <si>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</si>
  <si>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</si>
  <si>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</si>
  <si>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</si>
  <si>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</si>
  <si>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</si>
  <si>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</si>
  <si>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</si>
  <si>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</si>
  <si>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</si>
  <si>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</si>
  <si>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</si>
  <si>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</si>
  <si>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</si>
  <si>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</si>
  <si>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</si>
  <si>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</si>
  <si>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</si>
  <si>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</si>
  <si>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</si>
  <si>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</si>
  <si>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</si>
  <si>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</si>
  <si>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</si>
  <si>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</si>
  <si>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</si>
  <si>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</si>
  <si>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</si>
  <si>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</si>
  <si>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</si>
  <si>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</si>
  <si>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</si>
  <si>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</si>
  <si>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</si>
  <si>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</si>
  <si>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</si>
  <si>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</si>
  <si>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</si>
  <si>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</si>
  <si>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</si>
  <si>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</si>
  <si>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</si>
  <si>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</si>
  <si>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</si>
  <si>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</si>
  <si>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</si>
  <si>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</si>
  <si>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</si>
  <si>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</si>
  <si>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</si>
  <si>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</si>
  <si>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</si>
  <si>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</si>
  <si>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</si>
  <si>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</si>
  <si>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</si>
  <si>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</si>
  <si>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</si>
  <si>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</si>
  <si>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</si>
  <si>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</si>
  <si>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</si>
  <si>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</si>
  <si>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</si>
  <si>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</si>
  <si>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</si>
  <si>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</si>
  <si>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</si>
  <si>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</si>
  <si>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</si>
  <si>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</si>
  <si>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</si>
  <si>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</si>
  <si>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</si>
  <si>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</si>
  <si>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</si>
  <si>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</si>
  <si>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</si>
  <si>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</si>
  <si>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</si>
  <si>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</si>
  <si>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</si>
  <si>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</si>
  <si>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</si>
  <si>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</si>
  <si>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</si>
  <si>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</si>
  <si>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</si>
  <si>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</si>
  <si>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</si>
  <si>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</si>
  <si>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</si>
  <si>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</si>
  <si>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</si>
  <si>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</si>
  <si>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</si>
  <si>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</si>
  <si>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</si>
  <si>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</si>
  <si>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</si>
  <si>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</si>
  <si>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</si>
  <si>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</si>
  <si>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</si>
  <si>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</si>
  <si>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</si>
  <si>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</si>
  <si>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</si>
  <si>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</si>
  <si>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</si>
  <si>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</si>
  <si>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</si>
  <si>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</si>
  <si>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</si>
  <si>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</si>
  <si>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</si>
  <si>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</si>
  <si>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</si>
  <si>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</si>
  <si>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</si>
  <si>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</si>
  <si>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</si>
  <si>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</si>
  <si>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</si>
  <si>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</si>
  <si>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</si>
  <si>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</si>
  <si>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</si>
  <si>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</si>
  <si>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</si>
  <si>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</si>
  <si>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</si>
  <si>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</si>
  <si>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</si>
  <si>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</si>
  <si>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</si>
  <si>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</si>
  <si>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</si>
  <si>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</si>
  <si>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</si>
  <si>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</si>
  <si>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</si>
  <si>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</si>
  <si>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</si>
  <si>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</si>
  <si>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</si>
  <si>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</si>
  <si>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</si>
  <si>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</si>
  <si>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</si>
  <si>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</si>
  <si>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</si>
  <si>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</si>
  <si>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</si>
  <si>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</si>
  <si>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</si>
  <si>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</si>
  <si>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</si>
  <si>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</si>
  <si>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</si>
  <si>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</si>
  <si>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</si>
  <si>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</si>
  <si>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</si>
  <si>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</si>
  <si>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</si>
  <si>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</si>
  <si>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</si>
  <si>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</si>
  <si>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</si>
  <si>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</si>
  <si>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</si>
  <si>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</si>
  <si>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</si>
  <si>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</si>
  <si>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</si>
  <si>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</si>
  <si>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</si>
  <si>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</si>
  <si>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</si>
  <si>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</si>
  <si>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</si>
  <si>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</si>
  <si>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</si>
  <si>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</si>
  <si>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</si>
  <si>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</si>
  <si>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</si>
  <si>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</si>
  <si>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</si>
  <si>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</si>
  <si>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</si>
  <si>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</si>
  <si>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</si>
  <si>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</si>
  <si>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</si>
  <si>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</si>
  <si>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</si>
  <si>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</si>
  <si>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</si>
  <si>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</si>
  <si>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</si>
  <si>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</si>
  <si>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</si>
  <si>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</si>
  <si>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</si>
  <si>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</si>
  <si>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</si>
  <si>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</si>
  <si>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</si>
  <si>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</si>
  <si>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</si>
  <si>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</si>
  <si>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</si>
  <si>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</si>
  <si>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</si>
  <si>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</si>
  <si>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</si>
  <si>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</si>
  <si>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</si>
  <si>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</si>
  <si>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</si>
  <si>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</si>
  <si>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</si>
  <si>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</si>
  <si>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</si>
  <si>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</si>
  <si>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</si>
  <si>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</si>
  <si>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</si>
  <si>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</si>
  <si>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</si>
  <si>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</si>
  <si>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</si>
  <si>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</si>
  <si>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</si>
  <si>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</si>
  <si>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</si>
  <si>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</si>
  <si>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</si>
  <si>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</si>
  <si>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</si>
  <si>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</si>
  <si>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</si>
  <si>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</si>
  <si>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</si>
  <si>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</si>
  <si>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</si>
  <si>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</si>
  <si>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</si>
  <si>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</si>
  <si>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</si>
  <si>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</si>
  <si>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</si>
  <si>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</si>
  <si>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</si>
  <si>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</si>
  <si>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</si>
  <si>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</si>
  <si>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</si>
  <si>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</si>
  <si>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</si>
  <si>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</si>
  <si>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</si>
  <si>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</si>
  <si>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</si>
  <si>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</si>
  <si>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</si>
  <si>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</si>
  <si>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</si>
  <si>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</si>
  <si>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</si>
  <si>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</si>
  <si>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</si>
  <si>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</si>
  <si>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</si>
  <si>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</si>
  <si>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</si>
  <si>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</si>
  <si>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</si>
  <si>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</si>
  <si>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</si>
  <si>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</si>
  <si>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</si>
  <si>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</si>
  <si>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</si>
  <si>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</si>
  <si>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</si>
  <si>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</si>
  <si>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</si>
  <si>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</si>
  <si>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</si>
  <si>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</si>
  <si>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</si>
  <si>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</si>
  <si>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</si>
  <si>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</si>
  <si>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</si>
  <si>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</si>
  <si>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</si>
  <si>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</si>
  <si>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</si>
  <si>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</si>
  <si>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</si>
  <si>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</si>
  <si>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</si>
  <si>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</si>
  <si>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</si>
  <si>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</si>
  <si>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</si>
  <si>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</si>
  <si>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</si>
  <si>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</si>
  <si>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</si>
  <si>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</si>
  <si>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</si>
  <si>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</si>
  <si>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</si>
  <si>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</si>
  <si>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</si>
  <si>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</si>
  <si>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</si>
  <si>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</si>
  <si>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</si>
  <si>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</si>
  <si>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</si>
  <si>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</si>
  <si>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</si>
  <si>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</si>
  <si>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</si>
  <si>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</si>
  <si>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</si>
  <si>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</si>
  <si>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</si>
  <si>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</si>
  <si>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</si>
  <si>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</si>
  <si>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</si>
  <si>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</si>
  <si>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</si>
  <si>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</si>
  <si>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</si>
  <si>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</si>
  <si>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</si>
  <si>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</si>
  <si>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</si>
  <si>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</si>
  <si>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</si>
  <si>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</si>
  <si>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</si>
  <si>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</si>
  <si>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</si>
  <si>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</si>
  <si>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</si>
  <si>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</si>
  <si>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</si>
  <si>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</si>
  <si>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</si>
  <si>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</si>
  <si>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</si>
  <si>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</si>
  <si>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</si>
  <si>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</si>
  <si>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</si>
  <si>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</si>
  <si>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</si>
  <si>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</si>
  <si>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</si>
  <si>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</si>
  <si>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</si>
  <si>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</si>
  <si>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</si>
  <si>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</si>
  <si>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</si>
  <si>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</si>
  <si>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</si>
  <si>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</si>
  <si>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</si>
  <si>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</si>
  <si>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</si>
  <si>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</si>
  <si>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</si>
  <si>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</si>
  <si>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</si>
  <si>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</si>
  <si>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</si>
  <si>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</si>
  <si>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</si>
  <si>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</si>
  <si>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</si>
  <si>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</si>
  <si>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</si>
  <si>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</si>
  <si>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</si>
  <si>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</si>
  <si>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</si>
  <si>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</si>
  <si>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</si>
  <si>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</si>
  <si>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</si>
  <si>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</si>
  <si>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</si>
  <si>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</si>
  <si>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</si>
  <si>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</si>
  <si>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</si>
  <si>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</si>
  <si>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</si>
  <si>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</si>
  <si>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</si>
  <si>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</si>
  <si>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</si>
  <si>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</si>
  <si>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</si>
  <si>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</si>
  <si>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</si>
  <si>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</si>
  <si>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</si>
  <si>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</si>
  <si>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</si>
  <si>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</si>
  <si>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</si>
  <si>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</si>
  <si>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</si>
  <si>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</si>
  <si>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</si>
  <si>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</si>
  <si>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</si>
  <si>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</si>
  <si>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</si>
  <si>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</si>
  <si>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</si>
  <si>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</si>
  <si>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</si>
  <si>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</si>
  <si>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</si>
  <si>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</si>
  <si>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</si>
  <si>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</si>
  <si>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</si>
  <si>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</si>
  <si>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</si>
  <si>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</si>
  <si>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</si>
  <si>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</si>
  <si>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</si>
  <si>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</si>
  <si>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</si>
  <si>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</si>
  <si>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</si>
  <si>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</si>
  <si>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</si>
  <si>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</si>
  <si>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</si>
  <si>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</si>
  <si>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</si>
  <si>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</si>
  <si>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</si>
  <si>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</si>
  <si>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</si>
  <si>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</si>
  <si>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</si>
  <si>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</si>
  <si>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</si>
  <si>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</si>
  <si>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</si>
  <si>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</si>
  <si>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</si>
  <si>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</si>
  <si>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</si>
  <si>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</si>
  <si>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</si>
  <si>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</si>
  <si>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</si>
  <si>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</si>
  <si>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</si>
  <si>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</si>
  <si>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</si>
  <si>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</si>
  <si>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</si>
  <si>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</si>
  <si>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</si>
  <si>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</si>
  <si>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</si>
  <si>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</si>
  <si>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</si>
  <si>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</si>
  <si>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</si>
  <si>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</si>
  <si>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</si>
  <si>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</si>
  <si>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</si>
  <si>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</si>
  <si>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</si>
  <si>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</si>
  <si>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</si>
  <si>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</si>
  <si>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</si>
  <si>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</si>
  <si>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</si>
  <si>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</si>
  <si>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</si>
  <si>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</si>
  <si>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</si>
  <si>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</si>
  <si>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</si>
  <si>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</si>
  <si>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</si>
  <si>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</si>
  <si>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</si>
  <si>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</si>
  <si>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</si>
  <si>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</si>
  <si>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</si>
  <si>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</si>
  <si>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</si>
  <si>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</si>
  <si>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</si>
  <si>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</si>
  <si>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</si>
  <si>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</si>
  <si>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</si>
  <si>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</si>
  <si>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</si>
  <si>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</si>
  <si>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</si>
  <si>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</si>
  <si>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</si>
  <si>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</si>
  <si>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</si>
  <si>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</si>
  <si>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</si>
  <si>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</si>
  <si>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</si>
  <si>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</si>
  <si>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</si>
  <si>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</si>
  <si>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</si>
  <si>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</si>
  <si>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</si>
  <si>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</si>
  <si>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</si>
  <si>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</si>
  <si>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</si>
  <si>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</si>
  <si>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</si>
  <si>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</si>
  <si>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</si>
  <si>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</si>
  <si>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</si>
  <si>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</si>
  <si>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</si>
  <si>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</si>
  <si>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</si>
  <si>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</si>
  <si>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</si>
  <si>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</si>
  <si>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</si>
  <si>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</si>
  <si>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</si>
  <si>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</si>
  <si>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</si>
  <si>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</si>
  <si>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</si>
  <si>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</si>
  <si>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</si>
  <si>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</si>
  <si>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</si>
  <si>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</si>
  <si>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</si>
  <si>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</si>
  <si>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</si>
  <si>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</si>
  <si>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</si>
  <si>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</si>
  <si>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</si>
  <si>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</si>
  <si>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</si>
  <si>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</si>
  <si>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</si>
  <si>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</si>
  <si>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</si>
  <si>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</si>
  <si>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</si>
  <si>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</si>
  <si>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</si>
  <si>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</si>
  <si>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</si>
  <si>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</si>
  <si>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</si>
  <si>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</si>
  <si>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</si>
  <si>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</si>
  <si>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</si>
  <si>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</si>
  <si>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</si>
  <si>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</si>
  <si>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</si>
  <si>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</si>
  <si>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</si>
  <si>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</si>
  <si>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</si>
  <si>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</si>
  <si>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</si>
  <si>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</si>
  <si>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</si>
  <si>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</si>
  <si>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</si>
  <si>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</si>
  <si>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</si>
  <si>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</si>
  <si>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</si>
  <si>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</si>
  <si>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</si>
  <si>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</si>
  <si>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</si>
  <si>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</si>
  <si>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</si>
  <si>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</si>
  <si>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</si>
  <si>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</si>
  <si>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</si>
  <si>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</si>
  <si>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</si>
  <si>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</si>
  <si>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</si>
  <si>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</si>
  <si>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</si>
  <si>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</si>
  <si>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</si>
  <si>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</si>
  <si>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</si>
  <si>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</si>
  <si>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</si>
  <si>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</si>
  <si>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</si>
  <si>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</si>
  <si>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</si>
  <si>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</si>
  <si>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</si>
  <si>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</si>
  <si>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</si>
  <si>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</si>
  <si>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</si>
  <si>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</si>
  <si>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</si>
  <si>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</si>
  <si>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</si>
  <si>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</si>
  <si>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</si>
  <si>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</si>
  <si>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</si>
  <si>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</si>
  <si>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</si>
  <si>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</si>
  <si>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</si>
  <si>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</si>
  <si>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</si>
  <si>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</si>
  <si>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</si>
  <si>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</si>
  <si>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</si>
  <si>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</si>
  <si>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</si>
  <si>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</si>
  <si>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</si>
  <si>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</si>
  <si>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</si>
  <si>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</si>
  <si>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</si>
  <si>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</si>
  <si>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</si>
  <si>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</si>
  <si>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</si>
  <si>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</si>
  <si>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</si>
  <si>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</si>
  <si>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</si>
  <si>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</si>
  <si>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</si>
  <si>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</si>
  <si>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</si>
  <si>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</si>
  <si>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</si>
  <si>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</si>
  <si>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</si>
  <si>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</si>
  <si>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</si>
  <si>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</si>
  <si>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</si>
  <si>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</si>
  <si>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</si>
  <si>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</si>
  <si>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</si>
  <si>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</si>
  <si>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</si>
  <si>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</si>
  <si>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</si>
  <si>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</si>
  <si>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</si>
  <si>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</si>
  <si>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</si>
  <si>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</si>
  <si>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</si>
  <si>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</si>
  <si>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</si>
  <si>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</si>
  <si>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</si>
  <si>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</si>
  <si>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</si>
  <si>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</si>
  <si>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</si>
  <si>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</si>
  <si>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</si>
  <si>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</si>
  <si>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</si>
  <si>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</si>
  <si>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</si>
  <si>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</si>
  <si>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</si>
  <si>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</si>
  <si>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</si>
  <si>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</si>
  <si>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</si>
  <si>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</si>
  <si>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</si>
  <si>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</si>
  <si>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</si>
  <si>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</si>
  <si>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</si>
  <si>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</si>
  <si>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</si>
  <si>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</si>
  <si>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</si>
  <si>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</si>
  <si>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</si>
  <si>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</si>
  <si>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</si>
  <si>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</si>
  <si>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</si>
  <si>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</si>
  <si>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</si>
  <si>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</si>
  <si>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</si>
  <si>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</si>
  <si>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</si>
  <si>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</si>
  <si>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</si>
  <si>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</si>
  <si>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</si>
  <si>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</si>
  <si>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</si>
  <si>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</si>
  <si>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</si>
  <si>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</si>
  <si>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</si>
  <si>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</si>
  <si>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</si>
  <si>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</si>
  <si>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</si>
  <si>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</si>
  <si>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</si>
  <si>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</si>
  <si>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</si>
  <si>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</si>
  <si>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</si>
  <si>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</si>
  <si>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</si>
  <si>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</si>
  <si>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</si>
  <si>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</si>
  <si>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</si>
  <si>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</si>
  <si>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</si>
  <si>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</si>
  <si>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</si>
  <si>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</si>
  <si>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</si>
  <si>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</si>
  <si>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</si>
  <si>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</si>
  <si>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</si>
  <si>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</si>
  <si>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</si>
  <si>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</si>
  <si>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</si>
  <si>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</si>
  <si>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</si>
  <si>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</si>
  <si>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</si>
  <si>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</si>
  <si>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</si>
  <si>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</si>
  <si>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</si>
  <si>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</si>
  <si>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</si>
  <si>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</si>
  <si>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</si>
  <si>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</si>
  <si>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</si>
  <si>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</si>
  <si>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</si>
  <si>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</si>
  <si>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</si>
  <si>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</si>
  <si>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</si>
  <si>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</si>
  <si>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</si>
  <si>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</si>
  <si>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</si>
  <si>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</si>
  <si>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</si>
  <si>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</si>
  <si>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</si>
  <si>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</si>
  <si>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</si>
  <si>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</si>
  <si>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</si>
  <si>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</si>
  <si>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</si>
  <si>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</si>
  <si>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</si>
  <si>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</si>
  <si>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</si>
  <si>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</si>
  <si>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</si>
  <si>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</si>
  <si>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</si>
  <si>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</si>
  <si>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</si>
  <si>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</si>
  <si>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</si>
  <si>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</si>
  <si>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</si>
  <si>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</si>
  <si>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</si>
  <si>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</si>
  <si>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</si>
  <si>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</si>
  <si>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</si>
  <si>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</si>
  <si>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</si>
  <si>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</si>
  <si>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</si>
  <si>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</si>
  <si>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</si>
  <si>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</si>
  <si>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</si>
  <si>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</si>
  <si>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</si>
  <si>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</si>
  <si>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</si>
  <si>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</si>
  <si>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</si>
  <si>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</si>
  <si>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</si>
  <si>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</si>
  <si>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</si>
  <si>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</si>
  <si>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</si>
  <si>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</si>
  <si>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</si>
  <si>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</si>
  <si>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</si>
  <si>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</si>
  <si>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</si>
  <si>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</si>
  <si>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</si>
  <si>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</si>
  <si>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</si>
  <si>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</si>
  <si>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</si>
  <si>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</si>
  <si>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</si>
  <si>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</si>
  <si>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</si>
  <si>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</si>
  <si>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</si>
  <si>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</si>
  <si>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</si>
  <si>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</si>
  <si>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</si>
  <si>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</si>
  <si>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</si>
  <si>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</si>
  <si>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</si>
  <si>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</si>
  <si>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</si>
  <si>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</si>
  <si>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</si>
  <si>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</si>
  <si>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</si>
  <si>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</si>
  <si>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</si>
  <si>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</si>
  <si>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</si>
  <si>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</si>
  <si>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</si>
  <si>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</si>
  <si>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</si>
  <si>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</si>
  <si>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</si>
  <si>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</si>
  <si>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</si>
  <si>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</si>
  <si>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</si>
  <si>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</si>
  <si>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</si>
  <si>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</si>
  <si>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</si>
  <si>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</si>
  <si>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</si>
  <si>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</si>
  <si>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</si>
  <si>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</si>
  <si>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</si>
  <si>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</si>
  <si>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</si>
  <si>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</si>
  <si>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</si>
  <si>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</si>
  <si>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</si>
  <si>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</si>
  <si>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</si>
  <si>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</si>
  <si>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</si>
  <si>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</si>
  <si>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</si>
  <si>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</si>
  <si>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</si>
  <si>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</si>
  <si>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</si>
  <si>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</si>
  <si>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</si>
  <si>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</si>
  <si>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</si>
  <si>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</si>
  <si>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</si>
  <si>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</si>
  <si>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</si>
  <si>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</si>
  <si>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</si>
  <si>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</si>
  <si>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</si>
  <si>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</si>
  <si>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</si>
  <si>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</si>
  <si>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</si>
  <si>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</si>
  <si>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</si>
  <si>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</si>
  <si>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</si>
  <si>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</si>
  <si>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</si>
  <si>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</si>
  <si>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</si>
  <si>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</si>
  <si>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</si>
  <si>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</si>
  <si>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</si>
  <si>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</si>
  <si>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</si>
  <si>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</si>
  <si>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</si>
  <si>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</si>
  <si>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</si>
  <si>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</si>
  <si>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</si>
  <si>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</si>
  <si>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</si>
  <si>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</si>
  <si>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</si>
  <si>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</si>
  <si>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</si>
  <si>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</si>
  <si>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</si>
  <si>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</si>
  <si>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</si>
  <si>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</si>
  <si>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</si>
  <si>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</si>
  <si>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</si>
  <si>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</si>
  <si>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</si>
  <si>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</si>
  <si>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</si>
  <si>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</si>
  <si>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</si>
  <si>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</si>
  <si>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</si>
  <si>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</si>
  <si>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</si>
  <si>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</si>
  <si>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</si>
  <si>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</si>
  <si>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</si>
  <si>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</si>
  <si>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</si>
  <si>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</si>
  <si>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</si>
  <si>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</si>
  <si>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</si>
  <si>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</si>
  <si>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</si>
  <si>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</si>
  <si>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</si>
  <si>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</si>
  <si>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</si>
  <si>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</si>
  <si>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</si>
  <si>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</si>
  <si>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</si>
  <si>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</si>
  <si>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</si>
  <si>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</si>
  <si>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</si>
  <si>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</si>
  <si>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</si>
  <si>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</si>
  <si>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</si>
  <si>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</si>
  <si>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</si>
  <si>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</si>
  <si>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</si>
  <si>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</si>
  <si>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</si>
  <si>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</si>
  <si>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</si>
  <si>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</si>
  <si>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</si>
  <si>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</si>
  <si>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</si>
  <si>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</si>
  <si>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</si>
  <si>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</si>
  <si>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</si>
  <si>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</si>
  <si>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</si>
  <si>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</si>
  <si>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</si>
  <si>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</si>
  <si>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</si>
  <si>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</si>
  <si>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</si>
  <si>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</si>
  <si>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</si>
  <si>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</si>
  <si>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</si>
  <si>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</si>
  <si>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</si>
  <si>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</si>
  <si>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</si>
  <si>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</si>
  <si>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</si>
  <si>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</si>
  <si>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</si>
  <si>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</si>
  <si>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</si>
  <si>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</si>
  <si>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</si>
  <si>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</si>
  <si>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</si>
  <si>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</si>
  <si>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</si>
  <si>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</si>
  <si>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</si>
  <si>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</si>
  <si>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</si>
  <si>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</si>
  <si>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</si>
  <si>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</si>
  <si>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</si>
  <si>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</si>
  <si>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</si>
  <si>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</si>
  <si>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</si>
  <si>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</si>
  <si>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</si>
  <si>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</si>
  <si>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</si>
  <si>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</si>
  <si>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</si>
  <si>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</si>
  <si>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</si>
  <si>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</si>
  <si>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</si>
  <si>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</si>
  <si>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</si>
  <si>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</si>
  <si>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</si>
  <si>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</si>
  <si>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</si>
  <si>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</si>
  <si>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</si>
  <si>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</si>
  <si>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</si>
  <si>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</si>
  <si>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</si>
  <si>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</si>
  <si>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</si>
  <si>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</si>
  <si>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</si>
  <si>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</si>
  <si>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</si>
  <si>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</si>
  <si>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</si>
  <si>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</si>
  <si>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</si>
  <si>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</si>
  <si>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</si>
  <si>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</si>
  <si>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</si>
  <si>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</si>
  <si>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</si>
  <si>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</si>
  <si>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</si>
  <si>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</si>
  <si>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</si>
  <si>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</si>
  <si>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</si>
  <si>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</si>
  <si>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</si>
  <si>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</si>
  <si>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</si>
  <si>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</si>
  <si>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</si>
  <si>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</si>
  <si>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</si>
  <si>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</si>
  <si>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</si>
  <si>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</si>
  <si>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</si>
  <si>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</si>
  <si>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</si>
  <si>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</si>
  <si>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</si>
  <si>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</si>
  <si>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</si>
  <si>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</si>
  <si>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</si>
  <si>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</si>
  <si>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</si>
  <si>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</si>
  <si>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</si>
  <si>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</si>
  <si>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</si>
  <si>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</si>
  <si>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</si>
  <si>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</si>
  <si>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</si>
  <si>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</si>
  <si>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</si>
  <si>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</si>
  <si>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</si>
  <si>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</si>
  <si>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</si>
  <si>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</si>
  <si>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</si>
  <si>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</si>
  <si>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</si>
  <si>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</si>
  <si>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</si>
  <si>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</si>
  <si>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</si>
  <si>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</si>
  <si>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</si>
  <si>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</si>
  <si>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</si>
  <si>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</si>
  <si>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</si>
  <si>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</si>
  <si>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</si>
  <si>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</si>
  <si>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</si>
  <si>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</si>
  <si>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</si>
  <si>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</si>
  <si>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</si>
  <si>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</si>
  <si>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</si>
  <si>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</si>
  <si>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</si>
  <si>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</si>
  <si>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</si>
  <si>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</si>
  <si>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</si>
  <si>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</si>
  <si>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</si>
  <si>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</si>
  <si>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</si>
  <si>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</si>
  <si>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</si>
  <si>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</si>
  <si>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</si>
  <si>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</si>
  <si>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</si>
  <si>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</si>
  <si>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</si>
  <si>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</si>
  <si>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</si>
  <si>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</si>
  <si>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</si>
  <si>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</si>
  <si>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</si>
  <si>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</si>
  <si>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</si>
  <si>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</si>
  <si>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</si>
  <si>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</si>
  <si>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</si>
  <si>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</si>
  <si>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</si>
  <si>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</si>
  <si>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</si>
  <si>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</si>
  <si>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</si>
  <si>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</si>
  <si>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</si>
  <si>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</si>
  <si>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</si>
  <si>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</si>
  <si>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</si>
  <si>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</si>
  <si>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</si>
  <si>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</si>
  <si>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</si>
  <si>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</si>
  <si>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</si>
  <si>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</si>
  <si>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</si>
  <si>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</si>
  <si>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</si>
  <si>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</si>
  <si>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</si>
  <si>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</si>
  <si>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</si>
  <si>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</si>
  <si>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</si>
  <si>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</si>
  <si>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</si>
  <si>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</si>
  <si>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</si>
  <si>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</si>
  <si>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</si>
  <si>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</si>
  <si>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</si>
  <si>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</si>
  <si>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</si>
  <si>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</si>
  <si>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</si>
  <si>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</si>
  <si>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</si>
  <si>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</si>
  <si>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</si>
  <si>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</si>
  <si>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</si>
  <si>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</si>
  <si>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</si>
  <si>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</si>
  <si>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</si>
  <si>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</si>
  <si>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</si>
  <si>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</si>
  <si>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</si>
  <si>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</si>
  <si>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</si>
  <si>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</si>
  <si>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</si>
  <si>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</si>
  <si>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</si>
  <si>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</si>
  <si>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</si>
  <si>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</si>
  <si>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</si>
  <si>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</si>
  <si>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</si>
  <si>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</si>
  <si>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</si>
  <si>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</si>
  <si>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</si>
  <si>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</si>
  <si>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</si>
  <si>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</si>
  <si>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</si>
  <si>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</si>
  <si>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</si>
  <si>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</si>
  <si>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</si>
  <si>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</si>
  <si>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</si>
  <si>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</si>
  <si>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</si>
  <si>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</si>
  <si>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</si>
  <si>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</si>
  <si>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</si>
  <si>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</si>
  <si>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</si>
  <si>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</si>
  <si>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</si>
  <si>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</si>
  <si>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</si>
  <si>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</si>
  <si>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</si>
  <si>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</si>
  <si>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</si>
  <si>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</si>
  <si>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</si>
  <si>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</si>
  <si>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</si>
  <si>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</si>
  <si>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</si>
  <si>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</si>
  <si>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</si>
  <si>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</si>
  <si>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</si>
  <si>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</si>
  <si>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</si>
  <si>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</si>
  <si>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</si>
  <si>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</si>
  <si>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</si>
  <si>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</si>
  <si>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</si>
  <si>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</si>
  <si>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</si>
  <si>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</si>
  <si>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</si>
  <si>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</si>
  <si>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</si>
  <si>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</si>
  <si>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</si>
  <si>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</si>
  <si>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</si>
  <si>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</si>
  <si>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</si>
  <si>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</si>
  <si>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</si>
  <si>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</si>
  <si>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</si>
  <si>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</si>
  <si>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</si>
  <si>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</si>
  <si>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</si>
  <si>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</si>
  <si>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</si>
  <si>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</si>
  <si>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</si>
  <si>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</si>
  <si>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</si>
  <si>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</si>
  <si>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</si>
  <si>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</si>
  <si>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</si>
  <si>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</si>
  <si>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</si>
  <si>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</si>
  <si>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</si>
  <si>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</si>
  <si>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</si>
  <si>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</si>
  <si>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</si>
  <si>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</si>
  <si>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</si>
  <si>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</si>
  <si>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</si>
  <si>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</si>
  <si>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</si>
  <si>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</si>
  <si>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</si>
  <si>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</si>
  <si>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</si>
  <si>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</si>
  <si>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</si>
  <si>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</si>
  <si>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</si>
  <si>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</si>
  <si>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</si>
  <si>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</si>
  <si>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</si>
  <si>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</si>
  <si>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</si>
  <si>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</si>
  <si>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</si>
  <si>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</si>
  <si>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</si>
  <si>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</si>
  <si>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</si>
  <si>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</si>
  <si>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</si>
  <si>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</si>
  <si>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</si>
  <si>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</si>
  <si>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</si>
  <si>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</si>
  <si>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</si>
  <si>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</si>
  <si>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</si>
  <si>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</si>
  <si>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</si>
  <si>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</si>
  <si>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</si>
  <si>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</si>
  <si>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</si>
  <si>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</si>
  <si>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</si>
  <si>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</si>
  <si>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</si>
  <si>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</si>
  <si>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</si>
  <si>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</si>
  <si>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</si>
  <si>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</si>
  <si>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</si>
  <si>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</si>
  <si>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</si>
  <si>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</si>
  <si>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</si>
  <si>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</si>
  <si>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</si>
  <si>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</si>
  <si>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</si>
  <si>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</si>
  <si>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</si>
  <si>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</si>
  <si>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</si>
  <si>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</si>
  <si>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</si>
  <si>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</si>
  <si>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</si>
  <si>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</si>
  <si>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</si>
  <si>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</si>
  <si>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</si>
  <si>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</si>
  <si>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</si>
  <si>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</si>
  <si>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</si>
  <si>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</si>
  <si>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</si>
  <si>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</si>
  <si>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</si>
  <si>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</si>
  <si>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</si>
  <si>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</si>
  <si>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</si>
  <si>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</si>
  <si>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</si>
  <si>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</si>
  <si>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</si>
  <si>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</si>
  <si>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</si>
  <si>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</si>
  <si>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</si>
  <si>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</si>
  <si>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</si>
  <si>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</si>
  <si>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</si>
  <si>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</si>
  <si>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</si>
  <si>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</si>
  <si>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</si>
  <si>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</si>
  <si>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</si>
  <si>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</si>
  <si>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</si>
  <si>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</si>
  <si>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</si>
  <si>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</si>
  <si>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</si>
  <si>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</si>
  <si>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</si>
  <si>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</si>
  <si>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</si>
  <si>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</si>
  <si>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</si>
  <si>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</si>
  <si>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</si>
  <si>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</si>
  <si>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</si>
  <si>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</si>
  <si>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</si>
  <si>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</si>
  <si>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</si>
  <si>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</si>
  <si>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</si>
  <si>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</si>
  <si>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</si>
  <si>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</si>
  <si>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</si>
  <si>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</si>
  <si>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</si>
  <si>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</si>
  <si>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</si>
  <si>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</si>
  <si>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</si>
  <si>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</si>
  <si>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</si>
  <si>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</si>
  <si>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</si>
  <si>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</si>
  <si>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</si>
  <si>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</si>
  <si>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</si>
  <si>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</si>
  <si>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</si>
  <si>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</si>
  <si>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</si>
  <si>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</si>
  <si>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</si>
  <si>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</si>
  <si>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</si>
  <si>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</si>
  <si>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</si>
  <si>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</si>
  <si>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</si>
  <si>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</si>
  <si>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</si>
  <si>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</si>
  <si>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</si>
  <si>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</si>
  <si>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</si>
  <si>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</si>
  <si>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</si>
  <si>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</si>
  <si>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</si>
  <si>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</si>
  <si>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</si>
  <si>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</si>
  <si>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</si>
  <si>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</si>
  <si>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</si>
  <si>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</si>
  <si>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</si>
  <si>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</si>
  <si>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</si>
  <si>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</si>
  <si>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</si>
  <si>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</si>
  <si>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</si>
  <si>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</si>
  <si>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</si>
  <si>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</si>
  <si>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</si>
  <si>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</si>
  <si>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</si>
  <si>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</si>
  <si>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</si>
  <si>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</si>
  <si>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</si>
  <si>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</si>
  <si>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</si>
  <si>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</si>
  <si>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</si>
  <si>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</si>
  <si>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</si>
  <si>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</si>
  <si>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</si>
  <si>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</si>
  <si>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</si>
  <si>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</si>
  <si>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</si>
  <si>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</si>
  <si>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</si>
  <si>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</si>
  <si>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</si>
  <si>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</si>
  <si>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</si>
  <si>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</si>
  <si>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</si>
  <si>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</si>
  <si>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</si>
  <si>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</si>
  <si>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</si>
  <si>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</si>
  <si>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</si>
  <si>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</si>
  <si>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</si>
  <si>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</si>
  <si>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</si>
  <si>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</si>
  <si>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</si>
  <si>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</si>
  <si>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</si>
  <si>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</si>
  <si>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</si>
  <si>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</si>
  <si>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</si>
  <si>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</si>
  <si>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</si>
  <si>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</si>
  <si>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</si>
  <si>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</si>
  <si>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</si>
  <si>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</si>
  <si>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</si>
  <si>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</si>
  <si>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</si>
  <si>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</si>
  <si>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</si>
  <si>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</si>
  <si>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</si>
  <si>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</si>
  <si>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</si>
  <si>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</si>
  <si>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</si>
  <si>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</si>
  <si>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</si>
  <si>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</si>
  <si>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</si>
  <si>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</si>
  <si>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</si>
  <si>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</si>
  <si>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</si>
  <si>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</si>
  <si>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</si>
  <si>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</si>
  <si>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</si>
  <si>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</si>
  <si>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</si>
  <si>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</si>
  <si>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</si>
  <si>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</si>
  <si>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</si>
  <si>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</si>
  <si>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</si>
  <si>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</si>
  <si>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</si>
  <si>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</si>
  <si>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</si>
  <si>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</si>
  <si>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</si>
  <si>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</si>
  <si>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</si>
  <si>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</si>
  <si>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</si>
  <si>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</si>
  <si>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</si>
  <si>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</si>
  <si>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</si>
  <si>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</si>
  <si>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</si>
  <si>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</si>
  <si>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</si>
  <si>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</si>
  <si>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</si>
  <si>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</si>
  <si>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</si>
  <si>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</si>
  <si>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</si>
  <si>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</si>
  <si>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</si>
  <si>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</si>
  <si>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</si>
  <si>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</si>
  <si>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</si>
  <si>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</si>
  <si>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</si>
  <si>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</si>
  <si>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</si>
  <si>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</si>
  <si>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</si>
  <si>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</si>
  <si>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</si>
  <si>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</si>
  <si>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</si>
  <si>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</si>
  <si>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</si>
  <si>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</si>
  <si>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</si>
  <si>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</si>
  <si>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</si>
  <si>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</si>
  <si>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</si>
  <si>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</si>
  <si>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</si>
  <si>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</si>
  <si>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</si>
  <si>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</si>
  <si>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</si>
  <si>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</si>
  <si>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</si>
  <si>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</si>
  <si>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</si>
  <si>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</si>
  <si>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</si>
  <si>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</si>
  <si>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</si>
  <si>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</si>
  <si>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</si>
  <si>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</si>
  <si>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</si>
  <si>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</si>
  <si>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</si>
  <si>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</si>
  <si>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</si>
  <si>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</si>
  <si>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</si>
  <si>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</si>
  <si>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</si>
  <si>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</si>
  <si>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</si>
  <si>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</si>
  <si>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</si>
  <si>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</si>
  <si>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</si>
  <si>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</si>
  <si>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</si>
  <si>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</si>
  <si>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</si>
  <si>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</si>
  <si>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</si>
  <si>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</si>
  <si>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</si>
  <si>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</si>
  <si>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</si>
  <si>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</si>
  <si>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</si>
  <si>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</si>
  <si>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</si>
  <si>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</si>
  <si>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</si>
  <si>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</si>
  <si>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</si>
  <si>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</si>
  <si>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</si>
  <si>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</si>
  <si>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</si>
  <si>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</si>
  <si>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</si>
  <si>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</si>
  <si>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</si>
  <si>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</si>
  <si>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</si>
  <si>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</si>
  <si>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</si>
  <si>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</si>
  <si>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</si>
  <si>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</si>
  <si>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</si>
  <si>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</si>
  <si>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</si>
  <si>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</si>
  <si>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</si>
  <si>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</si>
  <si>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</si>
  <si>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</si>
  <si>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</si>
  <si>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</si>
  <si>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</si>
  <si>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</si>
  <si>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</si>
  <si>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</si>
  <si>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</si>
  <si>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</si>
  <si>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</si>
  <si>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</si>
  <si>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</si>
  <si>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</si>
  <si>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</si>
  <si>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</si>
  <si>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</si>
  <si>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</si>
  <si>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</si>
  <si>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</si>
  <si>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</si>
  <si>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</si>
  <si>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</si>
  <si>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</si>
  <si>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</si>
  <si>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</si>
  <si>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</si>
  <si>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</si>
  <si>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</si>
  <si>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</si>
  <si>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</si>
  <si>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</si>
  <si>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</si>
  <si>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</si>
  <si>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</si>
  <si>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</si>
  <si>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</si>
  <si>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</si>
  <si>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</si>
  <si>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</si>
  <si>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</si>
  <si>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</si>
  <si>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</si>
  <si>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</si>
  <si>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</si>
  <si>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</si>
  <si>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</si>
  <si>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</si>
  <si>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</si>
  <si>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</si>
  <si>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</si>
  <si>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</si>
  <si>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</si>
  <si>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</si>
  <si>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</si>
  <si>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</si>
  <si>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</si>
  <si>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</si>
  <si>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</si>
  <si>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</si>
  <si>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</si>
  <si>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</si>
  <si>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</si>
  <si>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</si>
  <si>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</si>
  <si>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</si>
  <si>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</si>
  <si>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</si>
  <si>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</si>
  <si>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</si>
  <si>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</si>
  <si>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</si>
  <si>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</si>
  <si>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</si>
  <si>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</si>
  <si>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</si>
  <si>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</si>
  <si>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</si>
  <si>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</si>
  <si>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</si>
  <si>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</si>
  <si>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</si>
  <si>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</si>
  <si>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</si>
  <si>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</si>
  <si>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</si>
  <si>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</si>
  <si>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</si>
  <si>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</si>
  <si>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</si>
  <si>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</si>
  <si>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</si>
  <si>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</si>
  <si>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</si>
  <si>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</si>
  <si>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</si>
  <si>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</si>
  <si>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</si>
  <si>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</si>
  <si>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</si>
  <si>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</si>
  <si>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</si>
  <si>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</si>
  <si>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</si>
  <si>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</si>
  <si>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</si>
  <si>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</si>
  <si>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</si>
  <si>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</si>
  <si>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</si>
  <si>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</si>
  <si>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</si>
  <si>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</si>
  <si>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</si>
  <si>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</si>
  <si>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</si>
  <si>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</si>
  <si>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</si>
  <si>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</si>
  <si>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</si>
  <si>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</si>
  <si>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</si>
  <si>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</si>
  <si>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</si>
  <si>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</si>
  <si>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</si>
  <si>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</si>
  <si>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</si>
  <si>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</si>
  <si>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</si>
  <si>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</si>
  <si>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</si>
  <si>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</si>
  <si>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</si>
  <si>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</si>
  <si>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</si>
  <si>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</si>
  <si>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</si>
  <si>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</si>
  <si>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</si>
  <si>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</si>
  <si>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</si>
  <si>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</si>
  <si>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</si>
  <si>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</si>
  <si>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</si>
  <si>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</si>
  <si>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</si>
  <si>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</si>
  <si>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</si>
  <si>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</si>
  <si>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</si>
  <si>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</si>
  <si>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</si>
  <si>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</si>
  <si>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</si>
  <si>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</si>
  <si>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</si>
  <si>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</si>
  <si>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</si>
  <si>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</si>
  <si>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</si>
  <si>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</si>
  <si>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</si>
  <si>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</si>
  <si>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</si>
  <si>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</si>
  <si>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</si>
  <si>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</si>
  <si>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</si>
  <si>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</si>
  <si>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</si>
  <si>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</si>
  <si>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</si>
  <si>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</si>
  <si>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</si>
  <si>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</si>
  <si>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</si>
  <si>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</si>
  <si>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</si>
  <si>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</si>
  <si>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</si>
  <si>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</si>
  <si>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</si>
  <si>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</si>
  <si>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</si>
  <si>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</si>
  <si>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</si>
  <si>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</si>
  <si>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</si>
  <si>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</si>
  <si>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</si>
  <si>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</si>
  <si>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</si>
  <si>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</si>
  <si>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</si>
  <si>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</si>
  <si>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</si>
  <si>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</si>
  <si>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</si>
  <si>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</si>
  <si>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</si>
  <si>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</si>
  <si>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</si>
  <si>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</si>
  <si>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</si>
  <si>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</si>
  <si>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</si>
  <si>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</si>
  <si>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</si>
  <si>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</si>
  <si>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</si>
  <si>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</si>
  <si>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</si>
  <si>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</si>
  <si>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</si>
  <si>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</si>
  <si>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</si>
  <si>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</si>
  <si>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</si>
  <si>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</si>
  <si>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</si>
  <si>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</si>
  <si>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</si>
  <si>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</si>
  <si>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</si>
  <si>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</si>
  <si>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</si>
  <si>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</si>
  <si>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</si>
  <si>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</si>
  <si>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</si>
  <si>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</si>
  <si>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</si>
  <si>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</si>
  <si>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</si>
  <si>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</si>
  <si>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</si>
  <si>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</si>
  <si>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</si>
  <si>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</si>
  <si>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</si>
  <si>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</si>
  <si>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</si>
  <si>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</si>
  <si>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</si>
  <si>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</si>
  <si>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</si>
  <si>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</si>
  <si>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</si>
  <si>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</si>
  <si>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</si>
  <si>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</si>
  <si>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</si>
  <si>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</si>
  <si>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</si>
  <si>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</si>
  <si>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</si>
  <si>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</si>
  <si>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</si>
  <si>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</si>
  <si>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</si>
  <si>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</si>
  <si>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</si>
  <si>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</si>
  <si>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</si>
  <si>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</si>
  <si>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</si>
  <si>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</si>
  <si>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</si>
  <si>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</si>
  <si>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</si>
  <si>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</si>
  <si>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</si>
  <si>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</si>
  <si>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</si>
  <si>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</si>
  <si>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</si>
  <si>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</si>
  <si>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</si>
  <si>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</si>
  <si>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</si>
  <si>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</si>
  <si>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</si>
  <si>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</si>
  <si>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</si>
  <si>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</si>
  <si>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</si>
  <si>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</si>
  <si>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</si>
  <si>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</si>
  <si>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</si>
  <si>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</si>
  <si>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</si>
  <si>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</si>
  <si>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</si>
  <si>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</si>
  <si>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</si>
  <si>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</si>
  <si>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</si>
  <si>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</si>
  <si>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</si>
  <si>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</si>
  <si>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</si>
  <si>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</si>
  <si>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</si>
  <si>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</si>
  <si>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</si>
  <si>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</si>
  <si>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</si>
  <si>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</si>
  <si>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</si>
  <si>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</si>
  <si>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</si>
  <si>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</si>
  <si>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</si>
  <si>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</si>
  <si>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</si>
  <si>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</si>
  <si>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</si>
  <si>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</si>
  <si>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</si>
  <si>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</si>
  <si>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</si>
  <si>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</si>
  <si>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</si>
  <si>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</si>
  <si>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</si>
  <si>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</si>
  <si>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</si>
  <si>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</si>
  <si>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</si>
  <si>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</si>
  <si>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</si>
  <si>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</si>
  <si>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</si>
  <si>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</si>
  <si>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</si>
  <si>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</si>
  <si>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</si>
  <si>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</si>
  <si>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</si>
  <si>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</si>
  <si>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</si>
  <si>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</si>
  <si>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</si>
  <si>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</si>
  <si>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</si>
  <si>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</si>
  <si>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</si>
  <si>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</si>
  <si>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</si>
  <si>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</si>
  <si>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</si>
  <si>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</si>
  <si>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</si>
  <si>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</si>
  <si>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</si>
  <si>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</si>
  <si>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</si>
  <si>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</si>
  <si>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</si>
  <si>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</si>
  <si>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</si>
  <si>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</si>
  <si>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</si>
  <si>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</si>
  <si>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</si>
  <si>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</si>
  <si>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</si>
  <si>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</si>
  <si>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</si>
  <si>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</si>
  <si>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</si>
  <si>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</si>
  <si>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</si>
  <si>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</si>
  <si>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</si>
  <si>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</si>
  <si>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</si>
  <si>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</si>
  <si>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</si>
  <si>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</si>
  <si>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</si>
  <si>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</si>
  <si>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</si>
  <si>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</si>
  <si>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</si>
  <si>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</si>
  <si>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</si>
  <si>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</si>
  <si>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</si>
  <si>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</si>
  <si>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</si>
  <si>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</si>
  <si>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</si>
  <si>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</si>
  <si>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</si>
  <si>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</si>
  <si>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</si>
  <si>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</si>
  <si>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</si>
  <si>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</si>
  <si>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</si>
  <si>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</si>
  <si>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</si>
  <si>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</si>
  <si>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</si>
  <si>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</si>
  <si>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</si>
  <si>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</si>
  <si>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</si>
  <si>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</si>
  <si>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</si>
  <si>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</si>
  <si>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</si>
  <si>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</si>
  <si>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</si>
  <si>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</si>
  <si>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</si>
  <si>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</si>
  <si>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</si>
  <si>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</si>
  <si>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</si>
  <si>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</si>
  <si>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</si>
  <si>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</si>
  <si>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</si>
  <si>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</si>
  <si>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</si>
  <si>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</si>
  <si>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</si>
  <si>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</si>
  <si>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</si>
  <si>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</si>
  <si>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</si>
  <si>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</si>
  <si>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</si>
  <si>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</si>
  <si>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</si>
  <si>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</si>
  <si>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</si>
  <si>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</si>
  <si>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</si>
  <si>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</si>
  <si>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</si>
  <si>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</si>
  <si>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</si>
  <si>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</si>
  <si>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</si>
  <si>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</si>
  <si>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</si>
  <si>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</si>
  <si>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</si>
  <si>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</si>
  <si>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</si>
  <si>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</si>
  <si>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</si>
  <si>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</si>
  <si>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</si>
  <si>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</si>
  <si>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</si>
  <si>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</si>
  <si>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</si>
  <si>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</si>
  <si>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</si>
  <si>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</si>
  <si>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</si>
  <si>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</si>
  <si>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</si>
  <si>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</si>
  <si>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</si>
  <si>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</si>
  <si>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</si>
  <si>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</si>
  <si>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</si>
  <si>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</si>
  <si>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</si>
  <si>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</si>
  <si>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</si>
  <si>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</si>
  <si>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</si>
  <si>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</si>
  <si>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</si>
  <si>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</si>
  <si>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</si>
  <si>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</si>
  <si>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</si>
  <si>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</si>
  <si>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</si>
  <si>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</si>
  <si>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</si>
  <si>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</si>
  <si>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</si>
  <si>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</si>
  <si>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</si>
  <si>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</si>
  <si>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</si>
  <si>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</si>
  <si>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</si>
  <si>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</si>
  <si>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</si>
  <si>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</si>
  <si>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</si>
  <si>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</si>
  <si>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</si>
  <si>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</si>
  <si>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</si>
  <si>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</si>
  <si>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</si>
  <si>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</si>
  <si>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</si>
  <si>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</si>
  <si>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</si>
  <si>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</si>
  <si>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</si>
  <si>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</si>
  <si>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</si>
  <si>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</si>
  <si>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</si>
  <si>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</si>
  <si>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</si>
  <si>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</si>
  <si>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</si>
  <si>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</si>
  <si>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</si>
  <si>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</si>
  <si>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</si>
  <si>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</si>
  <si>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</si>
  <si>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</si>
  <si>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</si>
  <si>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</si>
  <si>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</si>
  <si>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</si>
  <si>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</si>
  <si>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</si>
  <si>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</si>
  <si>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</si>
  <si>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</si>
  <si>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</si>
  <si>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</si>
  <si>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</si>
  <si>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</si>
  <si>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</si>
  <si>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</si>
  <si>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</si>
  <si>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</si>
  <si>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</si>
  <si>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</si>
  <si>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</si>
  <si>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</si>
  <si>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</si>
  <si>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</si>
  <si>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</si>
  <si>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</si>
  <si>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</si>
  <si>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</si>
  <si>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</si>
  <si>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</si>
  <si>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</si>
  <si>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</si>
  <si>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</si>
  <si>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</si>
  <si>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</si>
  <si>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</si>
  <si>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</si>
  <si>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</si>
  <si>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</si>
  <si>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</si>
  <si>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</si>
  <si>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</si>
  <si>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</si>
  <si>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</si>
  <si>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</si>
  <si>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</si>
  <si>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</si>
  <si>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</si>
  <si>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</si>
  <si>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</si>
  <si>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</si>
  <si>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</si>
  <si>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</si>
  <si>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</si>
  <si>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</si>
  <si>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</si>
  <si>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</si>
  <si>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</si>
  <si>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</si>
  <si>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</si>
  <si>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</si>
  <si>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</si>
  <si>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</si>
  <si>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</si>
  <si>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</si>
  <si>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</si>
  <si>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</si>
  <si>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</si>
  <si>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</si>
  <si>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</si>
  <si>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</si>
  <si>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</si>
  <si>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</si>
  <si>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</si>
  <si>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</si>
  <si>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</si>
  <si>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</si>
  <si>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</si>
  <si>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</si>
  <si>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</si>
  <si>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</si>
  <si>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</si>
  <si>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</si>
  <si>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</si>
  <si>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</si>
  <si>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</si>
  <si>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</si>
  <si>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</si>
  <si>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</si>
  <si>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</si>
  <si>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</si>
  <si>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</si>
  <si>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</si>
  <si>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</si>
  <si>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</si>
  <si>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</si>
  <si>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</si>
  <si>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</si>
  <si>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</si>
  <si>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</si>
  <si>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</si>
  <si>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</si>
  <si>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</si>
  <si>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</si>
  <si>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</si>
  <si>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</si>
  <si>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</si>
  <si>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</si>
  <si>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</si>
  <si>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</si>
  <si>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</si>
  <si>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</si>
  <si>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</si>
  <si>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</si>
  <si>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</si>
  <si>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</si>
  <si>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</si>
  <si>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</si>
  <si>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</si>
  <si>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</si>
  <si>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</si>
  <si>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</si>
  <si>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</si>
  <si>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</si>
  <si>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</si>
  <si>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</si>
  <si>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</si>
  <si>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</si>
  <si>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</si>
  <si>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</si>
  <si>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</si>
  <si>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</si>
  <si>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</si>
  <si>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</si>
  <si>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</si>
  <si>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</si>
  <si>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</si>
  <si>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</si>
  <si>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</si>
  <si>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</si>
  <si>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</si>
  <si>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</si>
  <si>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</si>
  <si>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</si>
  <si>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</si>
  <si>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</si>
  <si>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</si>
  <si>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</si>
  <si>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</si>
  <si>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</si>
  <si>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</si>
  <si>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</si>
  <si>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</si>
  <si>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</si>
  <si>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</si>
  <si>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</si>
  <si>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</si>
  <si>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</si>
  <si>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</si>
  <si>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</si>
  <si>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</si>
  <si>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</si>
  <si>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</si>
  <si>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</si>
  <si>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</si>
  <si>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</si>
  <si>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</si>
  <si>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</si>
  <si>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</si>
  <si>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</si>
  <si>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</si>
  <si>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</si>
  <si>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</si>
  <si>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</si>
  <si>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</si>
  <si>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</si>
  <si>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</si>
  <si>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</si>
  <si>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</si>
  <si>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</si>
  <si>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</si>
  <si>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</si>
  <si>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</si>
  <si>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</si>
  <si>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</si>
  <si>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</si>
  <si>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</si>
  <si>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</si>
  <si>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</si>
  <si>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</si>
  <si>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</si>
  <si>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</si>
  <si>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</si>
  <si>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</si>
  <si>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</si>
  <si>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</si>
  <si>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</si>
  <si>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</si>
  <si>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</si>
  <si>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</si>
  <si>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</si>
  <si>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</si>
  <si>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</si>
  <si>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</si>
  <si>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</si>
  <si>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</si>
  <si>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</si>
  <si>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</si>
  <si>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</si>
  <si>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</si>
  <si>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</si>
  <si>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</si>
  <si>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</si>
  <si>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</si>
  <si>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</si>
  <si>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</si>
  <si>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</si>
  <si>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</si>
  <si>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</si>
  <si>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</si>
  <si>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</si>
  <si>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</si>
  <si>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</si>
  <si>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</si>
  <si>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</si>
  <si>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</si>
  <si>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</si>
  <si>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</si>
  <si>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</si>
  <si>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</si>
  <si>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</si>
  <si>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</si>
  <si>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</si>
  <si>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</si>
  <si>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</si>
  <si>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</si>
  <si>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</si>
  <si>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</si>
  <si>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</si>
  <si>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</si>
  <si>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</si>
  <si>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</si>
  <si>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</si>
  <si>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</si>
  <si>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</si>
  <si>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</si>
  <si>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</si>
  <si>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</si>
  <si>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</si>
  <si>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</si>
  <si>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</si>
  <si>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</si>
  <si>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</si>
  <si>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</si>
  <si>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</si>
  <si>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</si>
  <si>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</si>
  <si>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</si>
  <si>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</si>
  <si>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</si>
  <si>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</si>
  <si>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</si>
  <si>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</si>
  <si>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</si>
  <si>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</si>
  <si>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</si>
  <si>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</si>
  <si>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</si>
  <si>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</si>
  <si>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</si>
  <si>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</si>
  <si>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</si>
  <si>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</si>
  <si>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</si>
  <si>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</si>
  <si>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</si>
  <si>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</si>
  <si>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</si>
  <si>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</si>
  <si>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</si>
  <si>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</si>
  <si>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</si>
  <si>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</si>
  <si>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</si>
  <si>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</si>
  <si>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</si>
  <si>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</si>
  <si>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</si>
  <si>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</si>
  <si>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</si>
  <si>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</si>
  <si>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</si>
  <si>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</si>
  <si>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</si>
  <si>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</si>
  <si>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</si>
  <si>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</si>
  <si>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</si>
  <si>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</si>
  <si>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</si>
  <si>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</si>
  <si>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</si>
  <si>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</si>
  <si>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</si>
  <si>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</si>
  <si>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</si>
  <si>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</si>
  <si>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</si>
  <si>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</si>
  <si>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</si>
  <si>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</si>
  <si>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</si>
  <si>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</si>
  <si>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</si>
  <si>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</si>
  <si>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</si>
  <si>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</si>
  <si>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</si>
  <si>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</si>
  <si>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</si>
  <si>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</si>
  <si>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</si>
  <si>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</si>
  <si>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</si>
  <si>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</si>
  <si>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</si>
  <si>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</si>
  <si>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</si>
  <si>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</si>
  <si>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</si>
  <si>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</si>
  <si>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</si>
  <si>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</si>
  <si>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</si>
  <si>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</si>
  <si>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</si>
  <si>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</si>
  <si>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</si>
  <si>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</si>
  <si>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</si>
  <si>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</si>
  <si>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</si>
  <si>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</si>
  <si>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</si>
  <si>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</si>
  <si>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</si>
  <si>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</si>
  <si>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</si>
  <si>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</si>
  <si>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</si>
  <si>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</si>
  <si>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</si>
  <si>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</si>
  <si>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</si>
  <si>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</si>
  <si>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</si>
  <si>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</si>
  <si>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</si>
  <si>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</si>
  <si>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</si>
  <si>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</si>
  <si>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</si>
  <si>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</si>
  <si>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</si>
  <si>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</si>
  <si>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</si>
  <si>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</si>
  <si>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</si>
  <si>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</si>
  <si>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</si>
  <si>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</si>
  <si>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</si>
  <si>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</si>
  <si>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</si>
  <si>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</si>
  <si>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</si>
  <si>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</si>
  <si>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</si>
  <si>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</si>
  <si>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</si>
  <si>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</si>
  <si>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</si>
  <si>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</si>
  <si>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</si>
  <si>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</si>
  <si>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</si>
  <si>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</si>
  <si>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</si>
  <si>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</si>
  <si>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</si>
  <si>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</si>
  <si>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</si>
  <si>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</si>
  <si>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</si>
  <si>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</si>
  <si>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</si>
  <si>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</si>
  <si>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</si>
  <si>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</si>
  <si>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</si>
  <si>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</si>
  <si>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</si>
  <si>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</si>
  <si>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</si>
  <si>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</si>
  <si>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</si>
  <si>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</si>
  <si>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</si>
  <si>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</si>
  <si>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</si>
  <si>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</si>
  <si>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</si>
  <si>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</si>
  <si>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</si>
  <si>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</si>
  <si>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</si>
  <si>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</si>
  <si>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</si>
  <si>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</si>
  <si>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</si>
  <si>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</si>
  <si>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</si>
  <si>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</si>
  <si>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</si>
  <si>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</si>
  <si>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</si>
  <si>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</si>
  <si>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</si>
  <si>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</si>
  <si>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</si>
  <si>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</si>
  <si>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</si>
  <si>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</si>
  <si>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</si>
  <si>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</si>
  <si>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</si>
  <si>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</si>
  <si>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</si>
  <si>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</si>
  <si>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</si>
  <si>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</si>
  <si>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</si>
  <si>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</si>
  <si>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</si>
  <si>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</si>
  <si>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</si>
  <si>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</si>
  <si>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</si>
  <si>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</si>
  <si>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</si>
  <si>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</si>
  <si>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</si>
  <si>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</si>
  <si>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</si>
  <si>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</si>
  <si>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</si>
  <si>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</si>
  <si>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</si>
  <si>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</si>
  <si>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</si>
  <si>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</si>
  <si>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</si>
  <si>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</si>
  <si>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</si>
  <si>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</si>
  <si>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</si>
  <si>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</si>
  <si>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</si>
  <si>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</si>
  <si>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</si>
  <si>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</si>
  <si>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</si>
  <si>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</si>
  <si>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</si>
  <si>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</si>
  <si>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</si>
  <si>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</si>
  <si>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</si>
  <si>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</si>
  <si>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</si>
  <si>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</si>
  <si>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</si>
  <si>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</si>
  <si>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</si>
  <si>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</si>
  <si>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</si>
  <si>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</si>
  <si>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</si>
  <si>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</si>
  <si>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</si>
  <si>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</si>
  <si>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</si>
  <si>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</si>
  <si>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</si>
  <si>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</si>
  <si>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</si>
  <si>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</si>
  <si>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</si>
  <si>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</si>
  <si>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</si>
  <si>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</si>
  <si>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</si>
  <si>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</si>
  <si>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</si>
  <si>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</si>
  <si>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</si>
  <si>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</si>
  <si>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</si>
  <si>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</si>
  <si>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</si>
  <si>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</si>
  <si>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</si>
  <si>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</si>
  <si>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</si>
  <si>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</si>
  <si>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</si>
  <si>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</si>
  <si>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</si>
  <si>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</si>
  <si>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</si>
  <si>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</si>
  <si>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</si>
  <si>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</si>
  <si>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</si>
  <si>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</si>
  <si>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</si>
  <si>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</si>
  <si>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</si>
  <si>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</si>
  <si>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</si>
  <si>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</si>
  <si>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</si>
  <si>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</si>
  <si>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</si>
  <si>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</si>
  <si>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</si>
  <si>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</si>
  <si>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</si>
  <si>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</si>
  <si>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</si>
  <si>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</si>
  <si>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</si>
  <si>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</si>
  <si>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</si>
  <si>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</si>
  <si>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</si>
  <si>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</si>
  <si>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</si>
  <si>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</si>
  <si>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</si>
  <si>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</si>
  <si>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</si>
  <si>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</si>
  <si>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</si>
  <si>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</si>
  <si>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</si>
  <si>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</si>
  <si>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</si>
  <si>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</si>
  <si>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</si>
  <si>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</si>
  <si>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</si>
  <si>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</si>
  <si>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</si>
  <si>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</si>
  <si>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</si>
  <si>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</si>
  <si>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</si>
  <si>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</si>
  <si>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</si>
  <si>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</si>
  <si>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</si>
  <si>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</si>
  <si>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</si>
  <si>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</si>
  <si>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</si>
  <si>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</si>
  <si>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</si>
  <si>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</si>
  <si>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</si>
  <si>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</si>
  <si>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</si>
  <si>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</si>
  <si>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</si>
  <si>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</si>
  <si>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</si>
  <si>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</si>
  <si>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</si>
  <si>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</si>
  <si>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</si>
  <si>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</si>
  <si>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</si>
  <si>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</si>
  <si>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</si>
  <si>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</si>
  <si>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</si>
  <si>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</si>
  <si>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</si>
  <si>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</si>
  <si>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</si>
  <si>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</si>
  <si>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</si>
  <si>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</si>
  <si>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</si>
  <si>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</si>
  <si>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</si>
  <si>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</si>
  <si>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</si>
  <si>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</si>
  <si>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</si>
  <si>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</si>
  <si>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</si>
  <si>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</si>
  <si>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</si>
  <si>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</si>
  <si>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</si>
  <si>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</si>
  <si>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</si>
  <si>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</si>
  <si>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</si>
  <si>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</si>
  <si>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</si>
  <si>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</si>
  <si>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</si>
  <si>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</si>
  <si>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</si>
  <si>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</si>
  <si>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</si>
  <si>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</si>
  <si>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</si>
  <si>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</si>
  <si>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</si>
  <si>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</si>
  <si>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</si>
  <si>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</si>
  <si>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</si>
  <si>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</si>
  <si>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</si>
  <si>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</si>
  <si>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</si>
  <si>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</si>
  <si>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</si>
  <si>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</si>
  <si>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</si>
  <si>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</si>
  <si>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</si>
  <si>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</si>
  <si>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</si>
  <si>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</si>
  <si>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</si>
  <si>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</si>
  <si>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</si>
  <si>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</si>
  <si>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</si>
  <si>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</si>
  <si>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</si>
  <si>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</si>
  <si>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</si>
  <si>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</si>
  <si>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</si>
  <si>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</si>
  <si>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</si>
  <si>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</si>
  <si>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</si>
  <si>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</si>
  <si>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</si>
  <si>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</si>
  <si>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</si>
  <si>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</si>
  <si>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</si>
  <si>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</si>
  <si>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</si>
  <si>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</si>
  <si>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</si>
  <si>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</si>
  <si>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</si>
  <si>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</si>
  <si>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</si>
  <si>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</si>
  <si>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</si>
  <si>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</si>
  <si>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</si>
  <si>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</si>
  <si>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</si>
  <si>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</si>
  <si>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</si>
  <si>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</si>
  <si>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</si>
  <si>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</si>
  <si>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</si>
  <si>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</si>
  <si>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</si>
  <si>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</si>
  <si>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</si>
  <si>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</si>
  <si>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</si>
  <si>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</si>
  <si>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</si>
  <si>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</si>
  <si>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</si>
  <si>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</si>
  <si>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</si>
  <si>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</si>
  <si>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</si>
  <si>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</si>
  <si>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</si>
  <si>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</si>
  <si>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</si>
  <si>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</si>
  <si>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</si>
  <si>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</si>
  <si>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</si>
  <si>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</si>
  <si>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</si>
  <si>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</si>
  <si>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</si>
  <si>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</si>
  <si>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</si>
  <si>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</si>
  <si>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</si>
  <si>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</si>
  <si>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</si>
  <si>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</si>
  <si>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</si>
  <si>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</si>
  <si>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</si>
  <si>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</si>
  <si>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</si>
  <si>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</si>
  <si>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</si>
  <si>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</si>
  <si>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</si>
  <si>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</si>
  <si>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</si>
  <si>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</si>
  <si>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</si>
  <si>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</si>
  <si>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</si>
  <si>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</si>
  <si>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</si>
  <si>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</si>
  <si>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</si>
  <si>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</si>
  <si>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</si>
  <si>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</si>
  <si>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</si>
  <si>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</si>
  <si>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</si>
  <si>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</si>
  <si>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</si>
  <si>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</si>
  <si>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</si>
  <si>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</si>
  <si>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</si>
  <si>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</si>
  <si>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</si>
  <si>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</si>
  <si>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</si>
  <si>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</si>
  <si>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</si>
  <si>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</si>
  <si>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</si>
  <si>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</si>
  <si>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</si>
  <si>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</si>
  <si>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</si>
  <si>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</si>
  <si>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</si>
  <si>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</si>
  <si>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</si>
  <si>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</si>
  <si>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</si>
  <si>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</si>
  <si>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</si>
  <si>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</si>
  <si>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</si>
  <si>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</si>
  <si>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</si>
  <si>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</si>
  <si>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</si>
  <si>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</si>
  <si>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</si>
  <si>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</si>
  <si>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</si>
  <si>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</si>
  <si>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</si>
  <si>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</si>
  <si>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</si>
  <si>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</si>
  <si>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</si>
  <si>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</si>
  <si>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</si>
  <si>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</si>
  <si>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</si>
  <si>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</si>
  <si>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</si>
  <si>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</si>
  <si>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</si>
  <si>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</si>
  <si>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</si>
  <si>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</si>
  <si>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</si>
  <si>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</si>
  <si>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</si>
  <si>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</si>
  <si>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</si>
  <si>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</si>
  <si>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</si>
  <si>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</si>
  <si>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</si>
  <si>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</si>
  <si>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</si>
  <si>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</si>
  <si>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</si>
  <si>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</si>
  <si>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</si>
  <si>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</si>
  <si>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</si>
  <si>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</si>
  <si>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</si>
  <si>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</si>
  <si>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</si>
  <si>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</si>
  <si>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</si>
  <si>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</si>
  <si>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</si>
  <si>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</si>
  <si>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</si>
  <si>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</si>
  <si>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</si>
  <si>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</si>
  <si>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</si>
  <si>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</si>
  <si>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</si>
  <si>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</si>
  <si>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</si>
  <si>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</si>
  <si>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</si>
  <si>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</si>
  <si>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</si>
  <si>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</si>
  <si>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</si>
  <si>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</si>
  <si>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</si>
  <si>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</si>
  <si>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</si>
  <si>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</si>
  <si>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</si>
  <si>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</si>
  <si>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</si>
  <si>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</si>
  <si>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</si>
  <si>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</si>
  <si>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</si>
  <si>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</si>
  <si>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</si>
  <si>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</si>
  <si>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</si>
  <si>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</si>
  <si>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</si>
  <si>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</si>
  <si>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</si>
  <si>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</si>
  <si>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</si>
  <si>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</si>
  <si>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</si>
  <si>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</si>
  <si>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</si>
  <si>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</si>
  <si>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</si>
  <si>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</si>
  <si>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</si>
  <si>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</si>
  <si>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</si>
  <si>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</si>
  <si>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</si>
  <si>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</si>
  <si>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</si>
  <si>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</si>
  <si>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</si>
  <si>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</si>
  <si>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</si>
  <si>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</si>
  <si>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</si>
  <si>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</si>
  <si>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</si>
  <si>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</si>
  <si>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</si>
  <si>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</si>
  <si>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</si>
  <si>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</si>
  <si>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</si>
  <si>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</si>
  <si>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</si>
  <si>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</si>
  <si>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</si>
  <si>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</si>
  <si>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</si>
  <si>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</si>
  <si>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</si>
  <si>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</si>
  <si>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</si>
  <si>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</si>
  <si>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</si>
  <si>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</si>
  <si>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</si>
  <si>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</si>
  <si>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</si>
  <si>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</si>
  <si>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</si>
  <si>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</si>
  <si>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</si>
  <si>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</si>
  <si>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</si>
  <si>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</si>
  <si>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</si>
  <si>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</si>
  <si>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</si>
  <si>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</si>
  <si>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</si>
  <si>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</si>
  <si>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</si>
  <si>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</si>
  <si>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</si>
  <si>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</si>
  <si>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</si>
  <si>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</si>
  <si>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</si>
  <si>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</si>
  <si>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</si>
  <si>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</si>
  <si>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</si>
  <si>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</si>
  <si>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</si>
  <si>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</si>
  <si>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</si>
  <si>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</si>
  <si>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</si>
  <si>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</si>
  <si>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</si>
  <si>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</si>
  <si>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</si>
  <si>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</si>
  <si>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</si>
  <si>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</si>
  <si>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</si>
  <si>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</si>
  <si>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</si>
  <si>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</si>
  <si>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</si>
  <si>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</si>
  <si>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</si>
  <si>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</si>
  <si>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</si>
  <si>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</si>
  <si>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</si>
  <si>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</si>
  <si>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</si>
  <si>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</si>
  <si>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</si>
  <si>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</si>
  <si>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</si>
  <si>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</si>
  <si>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</si>
  <si>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</si>
  <si>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</si>
  <si>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</si>
  <si>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</si>
  <si>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</si>
  <si>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</si>
  <si>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</si>
  <si>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</si>
  <si>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</si>
  <si>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</si>
  <si>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</si>
  <si>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</si>
  <si>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</si>
  <si>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</si>
  <si>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</si>
  <si>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</si>
  <si>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</si>
  <si>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</si>
  <si>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</si>
  <si>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</si>
  <si>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</si>
  <si>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</si>
  <si>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</si>
  <si>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</si>
  <si>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</si>
  <si>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</si>
  <si>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</si>
  <si>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</si>
  <si>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</si>
  <si>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</si>
  <si>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</si>
  <si>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</si>
  <si>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</si>
  <si>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</si>
  <si>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</si>
  <si>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</si>
  <si>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</si>
  <si>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</si>
  <si>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</si>
  <si>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</si>
  <si>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</si>
  <si>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</si>
  <si>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</si>
  <si>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</si>
  <si>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</si>
  <si>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</si>
  <si>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</si>
  <si>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</si>
  <si>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</si>
  <si>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</si>
  <si>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</si>
  <si>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</si>
  <si>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</si>
  <si>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</si>
  <si>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</si>
  <si>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</si>
  <si>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</si>
  <si>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</si>
  <si>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</si>
  <si>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</si>
  <si>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</si>
  <si>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</si>
  <si>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</si>
  <si>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</si>
  <si>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</si>
  <si>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</si>
  <si>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</si>
  <si>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</si>
  <si>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</si>
  <si>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</si>
  <si>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</si>
  <si>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</si>
  <si>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</si>
  <si>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</si>
  <si>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</si>
  <si>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</si>
  <si>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</si>
  <si>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</si>
  <si>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</si>
  <si>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</si>
  <si>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</si>
  <si>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</si>
  <si>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</si>
  <si>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</si>
  <si>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</si>
  <si>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</si>
  <si>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</si>
  <si>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</si>
  <si>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</si>
  <si>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</si>
  <si>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</si>
  <si>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</si>
  <si>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</si>
  <si>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</si>
  <si>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</si>
  <si>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</si>
  <si>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</si>
  <si>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</si>
  <si>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</si>
  <si>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</si>
  <si>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</si>
  <si>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</si>
  <si>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</si>
  <si>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</si>
  <si>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</si>
  <si>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</si>
  <si>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</si>
  <si>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</si>
  <si>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</si>
  <si>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</si>
  <si>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</si>
  <si>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</si>
  <si>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</si>
  <si>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</si>
  <si>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</si>
  <si>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</si>
  <si>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</si>
  <si>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</si>
  <si>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</si>
  <si>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</si>
  <si>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</si>
  <si>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</si>
  <si>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</si>
  <si>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</si>
  <si>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</si>
  <si>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</si>
  <si>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</si>
  <si>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</si>
  <si>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</si>
  <si>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</si>
  <si>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</si>
  <si>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</si>
  <si>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</si>
  <si>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</si>
  <si>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</si>
  <si>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</si>
  <si>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</si>
  <si>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</si>
  <si>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</si>
  <si>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</si>
  <si>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</si>
  <si>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</si>
  <si>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</si>
  <si>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</si>
  <si>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</si>
  <si>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</si>
  <si>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</si>
  <si>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</si>
  <si>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</si>
  <si>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</si>
  <si>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</si>
  <si>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</si>
  <si>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</si>
  <si>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</si>
  <si>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</si>
  <si>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</si>
  <si>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</si>
  <si>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</si>
  <si>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</si>
  <si>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</si>
  <si>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</si>
  <si>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</si>
  <si>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</si>
  <si>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</si>
  <si>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</si>
  <si>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</si>
  <si>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</si>
  <si>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</si>
  <si>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</si>
  <si>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</si>
  <si>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</si>
  <si>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</si>
  <si>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</si>
  <si>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</si>
  <si>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</si>
  <si>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</si>
  <si>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</si>
  <si>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</si>
  <si>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</si>
  <si>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</si>
  <si>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</si>
  <si>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</si>
  <si>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</si>
  <si>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</si>
  <si>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</si>
  <si>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</si>
  <si>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</si>
  <si>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</si>
  <si>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</si>
  <si>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</si>
  <si>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</si>
  <si>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</si>
  <si>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</si>
  <si>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</si>
  <si>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</si>
  <si>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</si>
  <si>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</si>
  <si>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</si>
  <si>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</si>
  <si>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</si>
  <si>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</si>
  <si>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</si>
  <si>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</si>
  <si>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</si>
  <si>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</si>
  <si>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</si>
  <si>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</si>
  <si>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</si>
  <si>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</si>
  <si>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</si>
  <si>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</si>
  <si>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</si>
  <si>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</si>
  <si>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</si>
  <si>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</si>
  <si>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</si>
  <si>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</si>
  <si>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</si>
  <si>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</si>
  <si>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</si>
  <si>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</si>
  <si>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</si>
  <si>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</si>
  <si>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</si>
  <si>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</si>
  <si>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</si>
  <si>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</si>
  <si>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</si>
  <si>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</si>
  <si>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</si>
  <si>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</si>
  <si>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</si>
  <si>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</si>
  <si>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</si>
  <si>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</si>
  <si>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</si>
  <si>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</si>
  <si>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</si>
  <si>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</si>
  <si>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</si>
  <si>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</si>
  <si>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</si>
  <si>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</si>
  <si>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</si>
  <si>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</si>
  <si>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</si>
  <si>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</si>
  <si>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</si>
  <si>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</si>
  <si>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</si>
  <si>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</si>
  <si>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</si>
  <si>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</si>
  <si>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</si>
  <si>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</si>
  <si>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</si>
  <si>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</si>
  <si>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</si>
  <si>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</si>
  <si>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</si>
  <si>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</si>
  <si>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</si>
  <si>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</si>
  <si>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</si>
  <si>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</si>
  <si>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</si>
  <si>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</si>
  <si>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</si>
  <si>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</si>
  <si>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</si>
  <si>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</si>
  <si>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</si>
  <si>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</si>
  <si>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</si>
  <si>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</si>
  <si>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</si>
  <si>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</si>
  <si>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</si>
  <si>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</si>
  <si>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</si>
  <si>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</si>
  <si>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</si>
  <si>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</si>
  <si>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</si>
  <si>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</si>
  <si>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</si>
  <si>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</si>
  <si>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</si>
  <si>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</si>
  <si>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</si>
  <si>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</si>
  <si>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</si>
  <si>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</si>
  <si>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</si>
  <si>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</si>
  <si>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</si>
  <si>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</si>
  <si>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</si>
  <si>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</si>
  <si>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</si>
  <si>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</si>
  <si>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</si>
  <si>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</si>
  <si>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</si>
  <si>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</si>
  <si>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</si>
  <si>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</si>
  <si>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</si>
  <si>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</si>
  <si>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</si>
  <si>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</si>
  <si>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</si>
  <si>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</si>
  <si>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</si>
  <si>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</si>
  <si>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</si>
  <si>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</si>
  <si>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</si>
  <si>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</si>
  <si>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</si>
  <si>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</si>
  <si>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</si>
  <si>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</si>
  <si>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</si>
  <si>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</si>
  <si>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</si>
  <si>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</si>
  <si>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</si>
  <si>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</si>
  <si>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</si>
  <si>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</si>
  <si>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</si>
  <si>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</si>
  <si>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</si>
  <si>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</si>
  <si>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</si>
  <si>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</si>
  <si>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</si>
  <si>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</si>
  <si>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</si>
  <si>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</si>
  <si>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</si>
  <si>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</si>
  <si>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</si>
  <si>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</si>
  <si>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</si>
  <si>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</si>
  <si>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</si>
  <si>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</si>
  <si>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</si>
  <si>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</si>
  <si>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</si>
  <si>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</si>
  <si>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</si>
  <si>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</si>
  <si>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</si>
  <si>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</si>
  <si>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</si>
  <si>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</si>
  <si>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</si>
  <si>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</si>
  <si>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</si>
  <si>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</si>
  <si>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</si>
  <si>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</si>
  <si>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</si>
  <si>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</si>
  <si>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</si>
  <si>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</si>
  <si>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</si>
  <si>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</si>
  <si>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</si>
  <si>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</si>
  <si>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</si>
  <si>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</si>
  <si>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</si>
  <si>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</si>
  <si>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</si>
  <si>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</si>
  <si>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</si>
  <si>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</si>
  <si>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</si>
  <si>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</si>
  <si>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</si>
  <si>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</si>
  <si>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</si>
  <si>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</si>
  <si>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</si>
  <si>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</si>
  <si>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</si>
  <si>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</si>
  <si>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</si>
  <si>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</si>
  <si>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</si>
  <si>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</si>
  <si>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</si>
  <si>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</si>
  <si>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</si>
  <si>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</si>
  <si>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</si>
  <si>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</si>
  <si>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</si>
  <si>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</si>
  <si>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</si>
  <si>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</si>
  <si>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</si>
  <si>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</si>
  <si>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</si>
  <si>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</si>
  <si>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</si>
  <si>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</si>
  <si>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</si>
  <si>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</si>
  <si>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</si>
  <si>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</si>
  <si>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</si>
  <si>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</si>
  <si>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</si>
  <si>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</si>
  <si>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</si>
  <si>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</si>
  <si>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</si>
  <si>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</si>
  <si>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</si>
  <si>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</si>
  <si>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</si>
  <si>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</si>
  <si>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</si>
  <si>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</si>
  <si>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</si>
  <si>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</si>
  <si>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</si>
  <si>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</si>
  <si>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</si>
  <si>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</si>
  <si>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</si>
  <si>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</si>
  <si>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</si>
  <si>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</si>
  <si>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</si>
  <si>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</si>
  <si>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</si>
  <si>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</si>
  <si>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</si>
  <si>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</si>
  <si>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</si>
  <si>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</si>
  <si>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</si>
  <si>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</si>
  <si>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</si>
  <si>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</si>
  <si>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</si>
  <si>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</si>
  <si>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</si>
  <si>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</si>
  <si>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</si>
  <si>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</si>
  <si>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</si>
  <si>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</si>
  <si>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</si>
  <si>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</si>
  <si>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</si>
  <si>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</si>
  <si>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</si>
  <si>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</si>
  <si>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</si>
  <si>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</si>
  <si>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</si>
  <si>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</si>
  <si>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</si>
  <si>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</si>
  <si>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</si>
  <si>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</si>
  <si>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</si>
  <si>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</si>
  <si>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</si>
  <si>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</si>
  <si>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</si>
  <si>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</si>
  <si>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</si>
  <si>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</si>
  <si>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</si>
  <si>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</si>
  <si>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</si>
  <si>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</si>
  <si>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</si>
  <si>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</si>
  <si>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</si>
  <si>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</si>
  <si>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</si>
  <si>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</si>
  <si>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</si>
  <si>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</si>
  <si>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</si>
  <si>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</si>
  <si>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</si>
  <si>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</si>
  <si>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</si>
  <si>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</si>
  <si>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</si>
  <si>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</si>
  <si>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</si>
  <si>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</si>
  <si>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</si>
  <si>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</si>
  <si>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</si>
  <si>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</si>
  <si>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</si>
  <si>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</si>
  <si>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</si>
  <si>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</si>
  <si>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</si>
  <si>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</si>
  <si>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</si>
  <si>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</si>
  <si>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</si>
  <si>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</si>
  <si>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</si>
  <si>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</si>
  <si>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</si>
  <si>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</si>
  <si>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</si>
  <si>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</si>
  <si>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</si>
  <si>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</si>
  <si>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</si>
  <si>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</si>
  <si>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</si>
  <si>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</si>
  <si>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</si>
  <si>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</si>
  <si>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</si>
  <si>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</si>
  <si>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</si>
  <si>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</si>
  <si>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</si>
  <si>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</si>
  <si>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</si>
  <si>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</si>
  <si>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</si>
  <si>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</si>
  <si>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</si>
  <si>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</si>
  <si>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</si>
  <si>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</si>
  <si>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</si>
  <si>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</si>
  <si>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</si>
  <si>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</si>
  <si>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</si>
  <si>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</si>
  <si>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</si>
  <si>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</si>
  <si>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</si>
  <si>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</si>
  <si>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</si>
  <si>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</si>
  <si>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</si>
  <si>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</si>
  <si>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</si>
  <si>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</si>
  <si>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</si>
  <si>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</si>
  <si>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</si>
  <si>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</si>
  <si>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</si>
  <si>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</si>
  <si>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</si>
  <si>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</si>
  <si>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</si>
  <si>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</si>
  <si>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</si>
  <si>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</si>
  <si>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</si>
  <si>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</si>
  <si>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</si>
  <si>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</si>
  <si>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</si>
  <si>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</si>
  <si>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</si>
  <si>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</si>
  <si>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</si>
  <si>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</si>
  <si>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</si>
  <si>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</si>
  <si>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</si>
  <si>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</si>
  <si>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</si>
  <si>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</si>
  <si>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</si>
  <si>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</si>
  <si>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</si>
  <si>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</si>
  <si>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</si>
  <si>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</si>
  <si>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</si>
  <si>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</si>
  <si>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</si>
  <si>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</si>
  <si>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</si>
  <si>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</si>
  <si>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</si>
  <si>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</si>
  <si>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</si>
  <si>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</si>
  <si>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</si>
  <si>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</si>
  <si>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</si>
  <si>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</si>
  <si>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</si>
  <si>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</si>
  <si>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</si>
  <si>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</si>
  <si>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</si>
  <si>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</si>
  <si>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</si>
  <si>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</si>
  <si>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</si>
  <si>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</si>
  <si>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</si>
  <si>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</si>
  <si>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</si>
  <si>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</si>
  <si>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</si>
  <si>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</si>
  <si>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</si>
  <si>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</si>
  <si>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</si>
  <si>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</si>
  <si>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</si>
  <si>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</si>
  <si>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</si>
  <si>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</si>
  <si>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</si>
  <si>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</si>
  <si>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</si>
  <si>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</si>
  <si>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</si>
  <si>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</si>
  <si>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</si>
  <si>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</si>
  <si>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</si>
  <si>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</si>
  <si>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</si>
  <si>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</si>
  <si>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</si>
  <si>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</si>
  <si>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</si>
  <si>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</si>
  <si>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</si>
  <si>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</si>
  <si>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</si>
  <si>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</si>
  <si>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</si>
  <si>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</si>
  <si>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</si>
  <si>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</si>
  <si>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</si>
  <si>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</si>
  <si>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</si>
  <si>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</si>
  <si>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</si>
  <si>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</si>
  <si>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</si>
  <si>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</si>
  <si>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</si>
  <si>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</si>
  <si>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</si>
  <si>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</si>
  <si>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</si>
  <si>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</si>
  <si>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</si>
  <si>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</si>
  <si>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</si>
  <si>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</si>
  <si>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</si>
  <si>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</si>
  <si>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</si>
  <si>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</si>
  <si>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</si>
  <si>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</si>
  <si>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</si>
  <si>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</si>
  <si>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</si>
  <si>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</si>
  <si>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</si>
  <si>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</si>
  <si>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</si>
  <si>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</si>
  <si>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</si>
  <si>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</si>
  <si>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</si>
  <si>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</si>
  <si>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</si>
  <si>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</si>
  <si>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</si>
  <si>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</si>
  <si>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</si>
  <si>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</si>
  <si>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</si>
  <si>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</si>
  <si>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</si>
  <si>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</si>
  <si>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</si>
  <si>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</si>
  <si>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</si>
  <si>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</si>
  <si>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</si>
  <si>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</si>
  <si>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</si>
  <si>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</si>
  <si>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</si>
  <si>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</si>
  <si>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</si>
  <si>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</si>
  <si>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</si>
  <si>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</si>
  <si>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</si>
  <si>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</si>
  <si>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</si>
  <si>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</si>
  <si>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</si>
  <si>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</si>
  <si>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</si>
  <si>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</si>
  <si>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</si>
  <si>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</si>
  <si>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</si>
  <si>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</si>
  <si>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</si>
  <si>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</si>
  <si>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</si>
  <si>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</si>
  <si>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</si>
  <si>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</si>
  <si>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</si>
  <si>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</si>
  <si>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</si>
  <si>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</si>
  <si>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</si>
  <si>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</si>
  <si>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</si>
  <si>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</si>
  <si>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</si>
  <si>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</si>
  <si>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</si>
  <si>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</si>
  <si>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</si>
  <si>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</si>
  <si>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</si>
  <si>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</si>
  <si>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</si>
  <si>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</si>
  <si>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</si>
  <si>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</si>
  <si>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</si>
  <si>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</si>
  <si>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</si>
  <si>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</si>
  <si>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</si>
  <si>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</si>
  <si>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</si>
  <si>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</si>
  <si>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</si>
  <si>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</si>
  <si>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</si>
  <si>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</si>
  <si>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</si>
  <si>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</si>
  <si>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</si>
  <si>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</si>
  <si>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</si>
  <si>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</si>
  <si>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</si>
  <si>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</si>
  <si>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</si>
  <si>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</si>
  <si>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</si>
  <si>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</si>
  <si>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</si>
  <si>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</si>
  <si>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</si>
  <si>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</si>
  <si>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</si>
  <si>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</si>
  <si>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</si>
  <si>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</si>
  <si>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</si>
  <si>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</si>
  <si>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</si>
  <si>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</si>
  <si>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</si>
  <si>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</si>
  <si>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</si>
  <si>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</si>
  <si>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</si>
  <si>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</si>
  <si>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</si>
  <si>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</si>
  <si>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</si>
  <si>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</si>
  <si>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</si>
  <si>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</si>
  <si>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</si>
  <si>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</si>
  <si>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</si>
  <si>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</si>
  <si>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</si>
  <si>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</si>
  <si>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</si>
  <si>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</si>
  <si>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</si>
  <si>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</si>
  <si>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</si>
  <si>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</si>
  <si>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</si>
  <si>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</si>
  <si>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</si>
  <si>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</si>
  <si>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</si>
  <si>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</si>
  <si>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</si>
  <si>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</si>
  <si>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</si>
  <si>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</si>
  <si>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</si>
  <si>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</si>
  <si>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</si>
  <si>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</si>
  <si>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</si>
  <si>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</si>
  <si>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</si>
  <si>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</si>
  <si>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</si>
  <si>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</si>
  <si>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</si>
  <si>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</si>
  <si>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</si>
  <si>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</si>
  <si>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</si>
  <si>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</si>
  <si>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</si>
  <si>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</si>
  <si>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</si>
  <si>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</si>
  <si>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</si>
  <si>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</si>
  <si>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</si>
  <si>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</si>
  <si>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</si>
  <si>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</si>
  <si>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</si>
  <si>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</si>
  <si>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</si>
  <si>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</si>
  <si>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</si>
  <si>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</si>
  <si>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</si>
  <si>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</si>
  <si>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</si>
  <si>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</si>
  <si>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</si>
  <si>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</si>
  <si>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</si>
  <si>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</si>
  <si>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</si>
  <si>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</si>
  <si>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</si>
  <si>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</si>
  <si>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</si>
  <si>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</si>
  <si>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</si>
  <si>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</si>
  <si>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</si>
  <si>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</si>
  <si>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</si>
  <si>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</si>
  <si>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</si>
  <si>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</si>
  <si>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</si>
  <si>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</si>
  <si>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</si>
  <si>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</si>
  <si>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</si>
  <si>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</si>
  <si>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</si>
  <si>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</si>
  <si>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</si>
  <si>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</si>
  <si>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</si>
  <si>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</si>
  <si>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</si>
  <si>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</si>
  <si>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</si>
  <si>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</si>
  <si>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</si>
  <si>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</si>
  <si>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</si>
  <si>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</si>
  <si>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</si>
  <si>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</si>
  <si>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</si>
  <si>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</si>
  <si>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</si>
  <si>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</si>
  <si>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</si>
  <si>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</si>
  <si>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</si>
  <si>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</si>
  <si>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</si>
  <si>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</si>
  <si>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</si>
  <si>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</si>
  <si>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</si>
  <si>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</si>
  <si>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</si>
  <si>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</si>
  <si>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</si>
  <si>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</si>
  <si>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</si>
  <si>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</si>
  <si>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</si>
  <si>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</si>
  <si>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</si>
  <si>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</si>
  <si>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</si>
  <si>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</si>
  <si>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</si>
  <si>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</si>
  <si>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</si>
  <si>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</si>
  <si>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</si>
  <si>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</si>
  <si>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</si>
  <si>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</si>
  <si>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</si>
  <si>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</si>
  <si>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</si>
  <si>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</si>
  <si>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</si>
  <si>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</si>
  <si>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</si>
  <si>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</si>
  <si>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</si>
  <si>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</si>
  <si>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</si>
  <si>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</si>
  <si>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</si>
  <si>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</si>
  <si>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</si>
  <si>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</si>
  <si>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</si>
  <si>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</si>
  <si>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</si>
  <si>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</si>
  <si>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</si>
  <si>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</si>
  <si>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</si>
  <si>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</si>
  <si>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</si>
  <si>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</si>
  <si>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</si>
  <si>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</si>
  <si>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</si>
  <si>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</si>
  <si>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</si>
  <si>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</si>
  <si>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</si>
  <si>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</si>
  <si>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</si>
  <si>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</si>
  <si>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</si>
  <si>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</si>
  <si>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</si>
  <si>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</si>
  <si>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</si>
  <si>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</si>
  <si>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</si>
  <si>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</si>
  <si>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</si>
  <si>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</si>
  <si>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</si>
  <si>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</si>
  <si>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</si>
  <si>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</si>
  <si>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</si>
  <si>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</si>
  <si>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</si>
  <si>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</si>
  <si>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</si>
  <si>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</si>
  <si>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</si>
  <si>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</si>
  <si>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</si>
  <si>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</si>
  <si>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</si>
  <si>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</si>
  <si>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</si>
  <si>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</si>
  <si>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</si>
  <si>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</si>
  <si>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</si>
  <si>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</si>
  <si>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</si>
  <si>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</si>
  <si>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</si>
  <si>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</si>
  <si>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</si>
  <si>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</si>
  <si>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</si>
  <si>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</si>
  <si>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</si>
  <si>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</si>
  <si>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</si>
  <si>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</si>
  <si>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</si>
  <si>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</si>
  <si>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</si>
  <si>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</si>
  <si>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</si>
  <si>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</si>
  <si>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</si>
  <si>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</si>
  <si>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</si>
  <si>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</si>
  <si>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</si>
  <si>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</si>
  <si>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</si>
  <si>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</si>
  <si>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</si>
  <si>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</si>
  <si>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</si>
  <si>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</si>
  <si>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</si>
  <si>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</si>
  <si>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</si>
  <si>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</si>
  <si>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</si>
  <si>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</si>
  <si>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</si>
  <si>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</si>
  <si>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</si>
  <si>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</si>
  <si>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</si>
  <si>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</si>
  <si>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</si>
  <si>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</si>
  <si>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</si>
  <si>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</si>
  <si>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</si>
  <si>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</si>
  <si>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</si>
  <si>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</si>
  <si>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</si>
  <si>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</si>
  <si>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</si>
  <si>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</si>
  <si>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</si>
  <si>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</si>
  <si>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</si>
  <si>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</si>
  <si>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</si>
  <si>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</si>
  <si>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</si>
  <si>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</si>
  <si>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</si>
  <si>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</si>
  <si>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</si>
  <si>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</si>
  <si>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</si>
  <si>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</si>
  <si>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</si>
  <si>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</si>
  <si>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</si>
  <si>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</si>
  <si>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</si>
  <si>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</si>
  <si>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</si>
  <si>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</si>
  <si>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</si>
  <si>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</si>
  <si>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</si>
  <si>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</si>
  <si>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</si>
  <si>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</si>
  <si>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</si>
  <si>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</si>
  <si>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</si>
  <si>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</si>
  <si>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</si>
  <si>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</si>
  <si>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</si>
  <si>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</si>
  <si>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</si>
  <si>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</si>
  <si>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</si>
  <si>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</si>
  <si>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</si>
  <si>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</si>
  <si>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</si>
  <si>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</si>
  <si>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</si>
  <si>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</si>
  <si>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</si>
  <si>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</si>
  <si>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</si>
  <si>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</si>
  <si>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</si>
  <si>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</si>
  <si>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</si>
  <si>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</si>
  <si>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</si>
  <si>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</si>
  <si>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</si>
  <si>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</si>
  <si>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</si>
  <si>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</si>
  <si>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</si>
  <si>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</si>
  <si>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</si>
  <si>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</si>
  <si>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</si>
  <si>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</si>
  <si>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</si>
  <si>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</si>
  <si>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</si>
  <si>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</si>
  <si>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</si>
  <si>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</si>
  <si>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</si>
  <si>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</si>
  <si>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</si>
  <si>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</si>
  <si>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</si>
  <si>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</si>
  <si>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</si>
  <si>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</si>
  <si>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</si>
  <si>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</si>
  <si>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</si>
  <si>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</si>
  <si>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</si>
  <si>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</si>
  <si>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</si>
  <si>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</si>
  <si>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</si>
  <si>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</si>
  <si>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</si>
  <si>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</si>
  <si>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</si>
  <si>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</si>
  <si>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</si>
  <si>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</si>
  <si>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</si>
  <si>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</si>
  <si>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</si>
  <si>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</si>
  <si>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</si>
  <si>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</si>
  <si>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</si>
  <si>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</si>
  <si>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</si>
  <si>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</si>
  <si>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</si>
  <si>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</si>
  <si>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</si>
  <si>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</si>
  <si>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</si>
  <si>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</si>
  <si>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</si>
  <si>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</si>
  <si>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</si>
  <si>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</si>
  <si>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</si>
  <si>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</si>
  <si>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</si>
  <si>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</si>
  <si>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</si>
  <si>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</si>
  <si>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</si>
  <si>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</si>
  <si>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</si>
  <si>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</si>
  <si>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</si>
  <si>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</si>
  <si>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</si>
  <si>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</si>
  <si>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</si>
  <si>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</si>
  <si>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</si>
  <si>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</si>
  <si>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</si>
  <si>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</si>
  <si>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</si>
  <si>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</si>
  <si>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</si>
  <si>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</si>
  <si>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</si>
  <si>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</si>
  <si>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</si>
  <si>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</si>
  <si>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</si>
  <si>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</si>
  <si>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</si>
  <si>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</si>
  <si>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</si>
  <si>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</si>
  <si>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</si>
  <si>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</si>
  <si>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</si>
  <si>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</si>
  <si>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</si>
  <si>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</si>
  <si>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</si>
  <si>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</si>
  <si>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</si>
  <si>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</si>
  <si>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</si>
  <si>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</si>
  <si>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</si>
  <si>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</si>
  <si>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</si>
  <si>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</si>
  <si>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</si>
  <si>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</si>
  <si>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</si>
  <si>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</si>
  <si>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</si>
  <si>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</si>
  <si>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</si>
  <si>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</si>
  <si>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</si>
  <si>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</si>
  <si>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</si>
  <si>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</si>
  <si>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</si>
  <si>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</si>
  <si>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</si>
  <si>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</si>
  <si>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</si>
  <si>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</si>
  <si>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</si>
  <si>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</si>
  <si>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</si>
  <si>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</si>
  <si>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</si>
  <si>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</si>
  <si>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</si>
  <si>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</si>
  <si>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</si>
  <si>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</si>
  <si>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</si>
  <si>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</si>
  <si>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</si>
  <si>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</si>
  <si>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</si>
  <si>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</si>
  <si>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</si>
  <si>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</si>
  <si>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</si>
  <si>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</si>
  <si>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</si>
  <si>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</si>
  <si>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</si>
  <si>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</si>
  <si>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</si>
  <si>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</si>
  <si>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</si>
  <si>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</si>
  <si>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</si>
  <si>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</si>
  <si>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</si>
  <si>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</si>
  <si>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</si>
  <si>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</si>
  <si>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</si>
  <si>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</si>
  <si>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</si>
  <si>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</si>
  <si>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</si>
  <si>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</si>
  <si>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</si>
  <si>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</si>
  <si>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</si>
  <si>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</si>
  <si>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</si>
  <si>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</si>
  <si>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</si>
  <si>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</si>
  <si>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</si>
  <si>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</si>
  <si>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</si>
  <si>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</si>
  <si>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</si>
  <si>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</si>
  <si>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</si>
  <si>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</si>
  <si>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</si>
  <si>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</si>
  <si>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</si>
  <si>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</si>
  <si>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</si>
  <si>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</si>
  <si>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</si>
  <si>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</si>
  <si>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</si>
  <si>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</si>
  <si>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</si>
  <si>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</si>
  <si>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</si>
  <si>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</si>
  <si>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</si>
  <si>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</si>
  <si>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</si>
  <si>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</si>
  <si>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</si>
  <si>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</si>
  <si>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</si>
  <si>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</si>
  <si>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</si>
  <si>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</si>
  <si>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</si>
  <si>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</si>
  <si>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</si>
  <si>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</si>
  <si>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</si>
  <si>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</si>
  <si>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</si>
  <si>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</si>
  <si>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</si>
  <si>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</si>
  <si>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</si>
  <si>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</si>
  <si>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</si>
  <si>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</si>
  <si>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</si>
  <si>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</si>
  <si>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</si>
  <si>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</si>
  <si>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</si>
  <si>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</si>
  <si>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</si>
  <si>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</si>
  <si>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</si>
  <si>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</si>
  <si>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</si>
  <si>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</si>
  <si>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</si>
  <si>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</si>
  <si>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</si>
  <si>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</si>
  <si>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</si>
  <si>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</si>
  <si>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</si>
  <si>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</si>
  <si>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</si>
  <si>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</si>
  <si>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</si>
  <si>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</si>
  <si>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</si>
  <si>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</si>
  <si>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</si>
  <si>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</si>
  <si>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</si>
  <si>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</si>
  <si>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</si>
  <si>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</si>
  <si>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</si>
  <si>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</si>
  <si>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</si>
  <si>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</si>
  <si>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</si>
  <si>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</si>
  <si>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</si>
  <si>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</si>
  <si>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</si>
  <si>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</si>
  <si>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</si>
  <si>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</si>
  <si>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</si>
  <si>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</si>
  <si>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</si>
  <si>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</si>
  <si>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</si>
  <si>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</si>
  <si>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</si>
  <si>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</si>
  <si>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</si>
  <si>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</si>
  <si>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</si>
  <si>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</si>
  <si>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</si>
  <si>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</si>
  <si>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</si>
  <si>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</si>
  <si>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</si>
  <si>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</si>
  <si>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</si>
  <si>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</si>
  <si>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</si>
  <si>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</si>
  <si>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</si>
  <si>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</si>
  <si>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</si>
  <si>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</si>
  <si>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</si>
  <si>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</si>
  <si>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</si>
  <si>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</si>
  <si>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</si>
  <si>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</si>
  <si>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</si>
  <si>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</si>
  <si>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</si>
  <si>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</si>
  <si>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</si>
  <si>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</si>
  <si>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</si>
  <si>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</si>
  <si>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</si>
  <si>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</si>
  <si>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</si>
  <si>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</si>
  <si>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</si>
  <si>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</si>
  <si>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</si>
  <si>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</si>
  <si>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</si>
  <si>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</si>
  <si>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</si>
  <si>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</si>
  <si>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</si>
  <si>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</si>
  <si>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</si>
  <si>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</si>
  <si>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</si>
  <si>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</si>
  <si>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</si>
  <si>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</si>
  <si>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</si>
  <si>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</si>
  <si>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</si>
  <si>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</si>
  <si>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</si>
  <si>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</si>
  <si>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</si>
  <si>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</si>
  <si>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</si>
  <si>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</si>
  <si>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</si>
  <si>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</si>
  <si>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</si>
  <si>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</si>
  <si>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</si>
  <si>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</si>
  <si>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</si>
  <si>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</si>
  <si>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</si>
  <si>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</si>
  <si>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</si>
  <si>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</si>
  <si>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</si>
  <si>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</si>
  <si>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</si>
  <si>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</si>
  <si>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</si>
  <si>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</si>
  <si>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</si>
  <si>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</si>
  <si>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</si>
  <si>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</si>
  <si>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</si>
  <si>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</si>
  <si>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</si>
  <si>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</si>
  <si>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</si>
  <si>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</si>
  <si>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</si>
  <si>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</si>
  <si>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</si>
  <si>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</si>
  <si>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</si>
  <si>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</si>
  <si>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</si>
  <si>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</si>
  <si>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</si>
  <si>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</si>
  <si>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</si>
  <si>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</si>
  <si>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</si>
  <si>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</si>
  <si>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</si>
  <si>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</si>
  <si>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</si>
  <si>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</si>
  <si>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</si>
  <si>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</si>
  <si>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</si>
  <si>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</si>
  <si>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</si>
  <si>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</si>
  <si>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</si>
  <si>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</si>
  <si>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</si>
  <si>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</si>
  <si>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</si>
  <si>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</si>
  <si>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</si>
  <si>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</si>
  <si>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</si>
  <si>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</si>
  <si>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</si>
  <si>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</si>
  <si>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</si>
  <si>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</si>
  <si>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</si>
  <si>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</si>
  <si>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</si>
  <si>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</si>
  <si>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</si>
  <si>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</si>
  <si>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</si>
  <si>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</si>
  <si>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</si>
  <si>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</si>
  <si>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</si>
  <si>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</si>
  <si>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</si>
  <si>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</si>
  <si>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</si>
  <si>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</si>
  <si>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</si>
  <si>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</si>
  <si>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</si>
  <si>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</si>
  <si>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</si>
  <si>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</si>
  <si>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</si>
  <si>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</si>
  <si>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</si>
  <si>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</si>
  <si>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</si>
  <si>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</si>
  <si>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</si>
  <si>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</si>
  <si>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</si>
  <si>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</si>
  <si>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</si>
  <si>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</si>
  <si>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</si>
  <si>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</si>
  <si>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</si>
  <si>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</si>
  <si>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</si>
  <si>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</si>
  <si>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</si>
  <si>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</si>
  <si>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</si>
  <si>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</si>
  <si>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</si>
  <si>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</si>
  <si>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</si>
  <si>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</si>
  <si>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</si>
  <si>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</si>
  <si>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</si>
  <si>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</si>
  <si>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</si>
  <si>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</si>
  <si>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</si>
  <si>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</si>
  <si>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</si>
  <si>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</si>
  <si>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</si>
  <si>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</si>
  <si>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</si>
  <si>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</si>
  <si>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</si>
  <si>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</si>
  <si>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</si>
  <si>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</si>
  <si>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</si>
  <si>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</si>
  <si>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</si>
  <si>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</si>
  <si>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</si>
  <si>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</si>
  <si>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</si>
  <si>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</si>
  <si>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</si>
  <si>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</si>
  <si>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</si>
  <si>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</si>
  <si>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</si>
  <si>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</si>
  <si>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</si>
  <si>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</si>
  <si>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</si>
  <si>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</si>
  <si>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</si>
  <si>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</si>
  <si>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</si>
  <si>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</si>
  <si>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</si>
  <si>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</si>
  <si>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</si>
  <si>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</si>
  <si>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</si>
  <si>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</si>
  <si>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</si>
  <si>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</si>
  <si>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</si>
  <si>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</si>
  <si>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</si>
  <si>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</si>
  <si>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</si>
  <si>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</si>
  <si>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</si>
  <si>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</si>
  <si>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</si>
  <si>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</si>
  <si>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</si>
  <si>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</si>
  <si>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</si>
  <si>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</si>
  <si>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</si>
  <si>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</si>
  <si>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</si>
  <si>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</si>
  <si>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</si>
  <si>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</si>
  <si>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</si>
  <si>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</si>
  <si>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</si>
  <si>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</si>
  <si>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</si>
  <si>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</si>
  <si>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</si>
  <si>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</si>
  <si>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</si>
  <si>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</si>
  <si>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</si>
  <si>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</si>
  <si>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</si>
  <si>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</si>
  <si>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</si>
  <si>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</si>
  <si>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</si>
  <si>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</si>
  <si>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</si>
  <si>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</si>
  <si>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</si>
  <si>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</si>
  <si>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</si>
  <si>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</si>
  <si>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</si>
  <si>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</si>
  <si>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</si>
  <si>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</si>
  <si>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</si>
  <si>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</si>
  <si>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</si>
  <si>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</si>
  <si>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</si>
  <si>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</si>
  <si>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</si>
  <si>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</si>
  <si>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</si>
  <si>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</si>
  <si>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</si>
  <si>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</si>
  <si>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</si>
  <si>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</si>
  <si>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</si>
  <si>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</si>
  <si>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</si>
  <si>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</si>
  <si>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</si>
  <si>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</si>
  <si>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</si>
  <si>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</si>
  <si>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</si>
  <si>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</si>
  <si>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</si>
  <si>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</si>
  <si>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</si>
  <si>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</si>
  <si>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</si>
  <si>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</si>
  <si>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</si>
  <si>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</si>
  <si>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</si>
  <si>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</si>
  <si>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</si>
  <si>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</si>
  <si>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</si>
  <si>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</si>
  <si>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</si>
  <si>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</si>
  <si>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</si>
  <si>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</si>
  <si>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</si>
  <si>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</si>
  <si>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</si>
  <si>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</si>
  <si>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</si>
  <si>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</si>
  <si>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</si>
  <si>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</si>
  <si>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</si>
  <si>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</si>
  <si>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</si>
  <si>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</si>
  <si>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</si>
  <si>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</si>
  <si>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</si>
  <si>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</si>
  <si>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</si>
  <si>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</si>
  <si>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</si>
  <si>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</si>
  <si>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</si>
  <si>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</si>
  <si>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</si>
  <si>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</si>
  <si>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</si>
  <si>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</si>
  <si>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</si>
  <si>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</si>
  <si>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</si>
  <si>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</si>
  <si>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</si>
  <si>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</si>
  <si>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</si>
  <si>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</si>
  <si>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</si>
  <si>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</si>
  <si>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</si>
  <si>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</si>
  <si>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</si>
  <si>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</si>
  <si>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</si>
  <si>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</si>
  <si>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</si>
  <si>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</si>
  <si>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</si>
  <si>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</si>
  <si>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</si>
  <si>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</si>
  <si>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</si>
  <si>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</si>
  <si>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</si>
  <si>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</si>
  <si>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</si>
  <si>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</si>
  <si>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</si>
  <si>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</si>
  <si>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</si>
  <si>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</si>
  <si>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</si>
  <si>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</si>
  <si>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</si>
  <si>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</si>
  <si>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</si>
  <si>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</si>
  <si>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</si>
  <si>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</si>
  <si>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</si>
  <si>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</si>
  <si>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</si>
  <si>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</si>
  <si>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</si>
  <si>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</si>
  <si>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</si>
  <si>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</si>
  <si>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</si>
  <si>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</si>
  <si>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</si>
  <si>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</si>
  <si>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</si>
  <si>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</si>
  <si>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</si>
  <si>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</si>
  <si>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</si>
  <si>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</si>
  <si>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</si>
  <si>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</si>
  <si>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</si>
  <si>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</si>
  <si>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</si>
  <si>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</si>
  <si>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</si>
  <si>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</si>
  <si>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</si>
  <si>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</si>
  <si>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</si>
  <si>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</si>
  <si>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</si>
  <si>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</si>
  <si>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</si>
  <si>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</si>
  <si>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</si>
  <si>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</si>
  <si>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</si>
  <si>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</si>
  <si>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</si>
  <si>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</si>
  <si>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</si>
  <si>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</si>
  <si>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</si>
  <si>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</si>
  <si>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</si>
  <si>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</si>
  <si>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</si>
  <si>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</si>
  <si>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</si>
  <si>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</si>
  <si>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</si>
  <si>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</si>
  <si>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</si>
  <si>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</si>
  <si>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</si>
  <si>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</si>
  <si>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</si>
  <si>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</si>
  <si>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</si>
  <si>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</si>
  <si>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</si>
  <si>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</si>
  <si>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</si>
  <si>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</si>
  <si>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</si>
  <si>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</si>
  <si>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</si>
  <si>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</si>
  <si>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</si>
  <si>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</si>
  <si>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</si>
  <si>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</si>
  <si>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</si>
  <si>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</si>
  <si>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</si>
  <si>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</si>
  <si>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</si>
  <si>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</si>
  <si>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</si>
  <si>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</si>
  <si>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</si>
  <si>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</si>
  <si>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</si>
  <si>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</si>
  <si>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</si>
  <si>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</si>
  <si>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</si>
  <si>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</si>
  <si>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</si>
  <si>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</si>
  <si>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</si>
  <si>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</si>
  <si>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</si>
  <si>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</si>
  <si>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</si>
  <si>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</si>
  <si>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</si>
  <si>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</si>
  <si>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</si>
  <si>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</si>
  <si>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</si>
  <si>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</si>
  <si>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</si>
  <si>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</si>
  <si>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</si>
  <si>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</si>
  <si>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</si>
  <si>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</si>
  <si>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</si>
  <si>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</si>
  <si>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</si>
  <si>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</si>
  <si>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</si>
  <si>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</si>
  <si>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</si>
  <si>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</si>
  <si>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</si>
  <si>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</si>
  <si>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</si>
  <si>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</si>
  <si>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</si>
  <si>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</si>
  <si>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</si>
  <si>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</si>
  <si>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</si>
  <si>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</si>
  <si>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</si>
  <si>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</si>
  <si>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</si>
  <si>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</si>
  <si>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</si>
  <si>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</si>
  <si>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</si>
  <si>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</si>
  <si>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</si>
  <si>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</si>
  <si>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</si>
  <si>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</si>
  <si>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</si>
  <si>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</si>
  <si>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</si>
  <si>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</si>
  <si>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</si>
  <si>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</si>
  <si>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</si>
  <si>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</si>
  <si>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</si>
  <si>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</si>
  <si>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</si>
  <si>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</si>
  <si>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</si>
  <si>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</si>
  <si>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</si>
  <si>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</si>
  <si>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</si>
  <si>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</si>
  <si>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</si>
  <si>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</si>
  <si>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</si>
  <si>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</si>
  <si>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</si>
  <si>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</si>
  <si>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</si>
  <si>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</si>
  <si>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</si>
  <si>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</si>
  <si>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</si>
  <si>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</si>
  <si>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</si>
  <si>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</si>
  <si>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</si>
  <si>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</si>
  <si>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</si>
  <si>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</si>
  <si>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</si>
  <si>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</si>
  <si>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</si>
  <si>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</si>
  <si>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</si>
  <si>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</si>
  <si>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</si>
  <si>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</si>
  <si>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</si>
  <si>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</si>
  <si>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</si>
  <si>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</si>
  <si>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</si>
  <si>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</si>
  <si>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</si>
  <si>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</si>
  <si>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</si>
  <si>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</si>
  <si>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</si>
  <si>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</si>
  <si>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</si>
  <si>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</si>
  <si>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</si>
  <si>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</si>
  <si>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</si>
  <si>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</si>
  <si>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</si>
  <si>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</si>
  <si>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</si>
  <si>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</si>
  <si>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</si>
  <si>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</si>
  <si>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</si>
  <si>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</si>
  <si>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</si>
  <si>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</si>
  <si>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</si>
  <si>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</si>
  <si>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</si>
  <si>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</si>
  <si>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</si>
  <si>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</si>
  <si>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</si>
  <si>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</si>
  <si>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</si>
  <si>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</si>
  <si>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</si>
  <si>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</si>
  <si>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</si>
  <si>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</si>
  <si>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</si>
  <si>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</si>
  <si>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</si>
  <si>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</si>
  <si>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</si>
  <si>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</si>
  <si>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</si>
  <si>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</si>
  <si>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</si>
  <si>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</si>
  <si>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</si>
  <si>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</si>
  <si>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</si>
  <si>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</si>
  <si>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</si>
  <si>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</si>
  <si>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</si>
  <si>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</si>
  <si>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</si>
  <si>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</si>
  <si>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</si>
  <si>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</si>
  <si>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</si>
  <si>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</si>
  <si>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</si>
  <si>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</si>
  <si>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</si>
  <si>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</si>
  <si>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</si>
  <si>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</si>
  <si>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</si>
  <si>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</si>
  <si>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</si>
  <si>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</si>
  <si>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</si>
  <si>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</si>
  <si>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</si>
  <si>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</si>
  <si>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</si>
  <si>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</si>
  <si>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</si>
  <si>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</si>
  <si>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</si>
  <si>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</si>
  <si>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</si>
  <si>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</si>
  <si>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</si>
  <si>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</si>
  <si>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</si>
  <si>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</si>
  <si>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</si>
  <si>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</si>
  <si>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</si>
  <si>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</si>
  <si>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</si>
  <si>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</si>
  <si>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</si>
  <si>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</si>
  <si>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</si>
  <si>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</si>
  <si>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</si>
  <si>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</si>
  <si>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</si>
  <si>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</si>
  <si>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</si>
  <si>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</si>
  <si>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</si>
  <si>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</si>
  <si>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</si>
  <si>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</si>
  <si>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</si>
  <si>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</si>
  <si>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</si>
  <si>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</si>
  <si>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</si>
  <si>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</si>
  <si>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</si>
  <si>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</si>
  <si>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</si>
  <si>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</si>
  <si>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</si>
  <si>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</si>
  <si>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</si>
  <si>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</si>
  <si>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</si>
  <si>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</si>
  <si>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</si>
  <si>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</si>
  <si>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</si>
  <si>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</si>
  <si>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</si>
  <si>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</si>
  <si>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</si>
  <si>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</si>
  <si>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</si>
  <si>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</si>
  <si>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</si>
  <si>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</si>
  <si>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</si>
  <si>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</si>
  <si>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</si>
  <si>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</si>
  <si>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</si>
  <si>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</si>
  <si>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</si>
  <si>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</si>
  <si>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</si>
  <si>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</si>
  <si>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</si>
  <si>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</si>
  <si>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</si>
  <si>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</si>
  <si>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</si>
  <si>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</si>
  <si>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</si>
  <si>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</si>
  <si>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</si>
  <si>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</si>
  <si>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</si>
  <si>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</si>
  <si>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</si>
  <si>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</si>
  <si>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</si>
  <si>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</si>
  <si>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</si>
  <si>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</si>
  <si>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</si>
  <si>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</si>
  <si>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</si>
  <si>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</si>
  <si>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</si>
  <si>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</si>
  <si>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</si>
  <si>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</si>
  <si>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</si>
  <si>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</si>
  <si>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</si>
  <si>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</si>
  <si>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</si>
  <si>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</si>
  <si>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</si>
  <si>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</si>
  <si>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</si>
  <si>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</si>
  <si>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</si>
  <si>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</si>
  <si>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</si>
  <si>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</si>
  <si>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</si>
  <si>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</si>
  <si>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</si>
  <si>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</si>
  <si>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</si>
  <si>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</si>
  <si>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</si>
  <si>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</si>
  <si>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</si>
  <si>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</si>
  <si>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</si>
  <si>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</si>
  <si>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</si>
  <si>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</si>
  <si>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</si>
  <si>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</si>
  <si>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</si>
  <si>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</si>
  <si>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</si>
  <si>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</si>
  <si>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</si>
  <si>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</si>
  <si>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</si>
  <si>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</si>
  <si>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</si>
  <si>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</si>
  <si>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</si>
  <si>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</si>
  <si>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</si>
  <si>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</si>
  <si>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</si>
  <si>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</si>
  <si>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</si>
  <si>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</si>
  <si>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</si>
  <si>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</si>
  <si>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</si>
  <si>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</si>
  <si>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</si>
  <si>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</si>
  <si>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</si>
  <si>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</si>
  <si>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</si>
  <si>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</si>
  <si>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</si>
  <si>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</si>
  <si>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</si>
  <si>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</si>
  <si>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</si>
  <si>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</si>
  <si>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</si>
  <si>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</si>
  <si>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</si>
  <si>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</si>
  <si>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</si>
  <si>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</si>
  <si>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</si>
  <si>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</si>
  <si>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</si>
  <si>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</si>
  <si>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</si>
  <si>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</si>
  <si>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</si>
  <si>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</si>
  <si>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</si>
  <si>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</si>
  <si>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</si>
  <si>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</si>
  <si>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</si>
  <si>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</si>
  <si>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</si>
  <si>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</si>
  <si>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</si>
  <si>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</si>
  <si>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</si>
  <si>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</si>
  <si>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</si>
  <si>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</si>
  <si>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</si>
  <si>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</si>
  <si>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</si>
  <si>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</si>
  <si>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</si>
  <si>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</si>
  <si>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</si>
  <si>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</si>
  <si>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</si>
  <si>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</si>
  <si>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</si>
  <si>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</si>
  <si>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</si>
  <si>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</si>
  <si>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</si>
  <si>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</si>
  <si>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</si>
  <si>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</si>
  <si>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</si>
  <si>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</si>
  <si>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</si>
  <si>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</si>
  <si>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</si>
  <si>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</si>
  <si>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</si>
  <si>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</si>
  <si>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</si>
  <si>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</si>
  <si>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</si>
  <si>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</si>
  <si>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</si>
  <si>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</si>
  <si>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</si>
  <si>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</si>
  <si>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</si>
  <si>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</si>
  <si>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</si>
  <si>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</si>
  <si>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</si>
  <si>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</si>
  <si>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</si>
  <si>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</si>
  <si>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</si>
  <si>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</si>
  <si>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</si>
  <si>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</si>
  <si>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</si>
  <si>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</si>
  <si>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</si>
  <si>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</si>
  <si>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</si>
  <si>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</si>
  <si>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</si>
  <si>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</si>
  <si>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</si>
  <si>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</si>
  <si>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</si>
  <si>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</si>
  <si>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</si>
  <si>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</si>
  <si>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</si>
  <si>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</si>
  <si>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</si>
  <si>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</si>
  <si>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</si>
  <si>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</si>
  <si>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</si>
  <si>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</si>
  <si>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</si>
  <si>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</si>
  <si>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</si>
  <si>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</si>
  <si>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</si>
  <si>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</si>
  <si>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</si>
  <si>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</si>
  <si>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</si>
  <si>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</si>
  <si>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</si>
  <si>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</si>
  <si>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</si>
  <si>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</si>
  <si>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</si>
  <si>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</si>
  <si>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</si>
  <si>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</si>
  <si>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</si>
  <si>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</si>
  <si>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</si>
  <si>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</si>
  <si>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</si>
  <si>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</si>
  <si>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</si>
  <si>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</si>
  <si>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</si>
  <si>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</si>
  <si>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</si>
  <si>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</si>
  <si>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</si>
  <si>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</si>
  <si>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</si>
  <si>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</si>
  <si>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</si>
  <si>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</si>
  <si>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</si>
  <si>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</si>
  <si>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</si>
  <si>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</si>
  <si>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</si>
  <si>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</si>
  <si>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</si>
  <si>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</si>
  <si>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</si>
  <si>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</si>
  <si>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</si>
  <si>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</si>
  <si>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</si>
  <si>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</si>
  <si>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</si>
  <si>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</si>
  <si>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</si>
  <si>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</si>
  <si>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</si>
  <si>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</si>
  <si>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</si>
  <si>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</si>
  <si>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</si>
  <si>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</si>
  <si>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</si>
  <si>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</si>
  <si>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</si>
  <si>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</si>
  <si>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</si>
  <si>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</si>
  <si>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</si>
  <si>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</si>
  <si>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</si>
  <si>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</si>
  <si>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</si>
  <si>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</si>
  <si>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</si>
  <si>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</si>
  <si>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</si>
  <si>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</si>
  <si>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</si>
  <si>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</si>
  <si>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</si>
  <si>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</si>
  <si>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</si>
  <si>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</si>
  <si>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</si>
  <si>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</si>
  <si>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</si>
  <si>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</si>
  <si>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</si>
  <si>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</si>
  <si>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</si>
  <si>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</si>
  <si>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</si>
  <si>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</si>
  <si>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</si>
  <si>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</si>
  <si>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</si>
  <si>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</si>
  <si>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</si>
  <si>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</si>
  <si>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</si>
  <si>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</si>
  <si>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</si>
  <si>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</si>
  <si>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</si>
  <si>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</si>
  <si>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</si>
  <si>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</si>
  <si>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</si>
  <si>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</si>
  <si>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</si>
  <si>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</si>
  <si>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</si>
  <si>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</si>
  <si>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</si>
  <si>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</si>
  <si>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</si>
  <si>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</si>
  <si>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</si>
  <si>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</si>
  <si>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</si>
  <si>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</si>
  <si>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</si>
  <si>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</si>
  <si>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</si>
  <si>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</si>
  <si>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</si>
  <si>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</si>
  <si>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</si>
  <si>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</si>
  <si>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</si>
  <si>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</si>
  <si>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</si>
  <si>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</si>
  <si>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</si>
  <si>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</si>
  <si>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</si>
  <si>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</si>
  <si>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</si>
  <si>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</si>
  <si>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</si>
  <si>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</si>
  <si>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</si>
  <si>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</si>
  <si>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</si>
  <si>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</si>
  <si>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</si>
  <si>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</si>
  <si>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</si>
  <si>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</si>
  <si>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</si>
  <si>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</si>
  <si>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</si>
  <si>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</si>
  <si>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</si>
  <si>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</si>
  <si>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</si>
  <si>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</si>
  <si>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</si>
  <si>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</si>
  <si>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</si>
  <si>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</si>
  <si>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</si>
  <si>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</si>
  <si>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</si>
  <si>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</si>
  <si>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</si>
  <si>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</si>
  <si>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</si>
  <si>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</si>
  <si>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</si>
  <si>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</si>
  <si>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</si>
  <si>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</si>
  <si>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</si>
  <si>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</si>
  <si>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</si>
  <si>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</si>
  <si>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</si>
  <si>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</si>
  <si>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</si>
  <si>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</si>
  <si>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</si>
  <si>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</si>
  <si>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</si>
  <si>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</si>
  <si>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</si>
  <si>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</si>
  <si>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</si>
  <si>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</si>
  <si>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</si>
  <si>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</si>
  <si>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</si>
  <si>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</si>
  <si>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</si>
  <si>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</si>
  <si>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</si>
  <si>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</si>
  <si>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</si>
  <si>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</si>
  <si>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</si>
  <si>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</si>
  <si>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</si>
  <si>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</si>
  <si>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</si>
  <si>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</si>
  <si>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</si>
  <si>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</si>
  <si>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</si>
  <si>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</si>
  <si>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</si>
  <si>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</si>
  <si>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</si>
  <si>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</si>
  <si>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</si>
  <si>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</si>
  <si>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</si>
  <si>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</si>
  <si>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</si>
  <si>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</si>
  <si>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</si>
  <si>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</si>
  <si>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</si>
  <si>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</si>
  <si>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</si>
  <si>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</si>
  <si>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</si>
  <si>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</si>
  <si>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</si>
  <si>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</si>
  <si>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</si>
  <si>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</si>
  <si>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</si>
  <si>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</si>
  <si>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</si>
  <si>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</si>
  <si>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</si>
  <si>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</si>
  <si>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</si>
  <si>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</si>
  <si>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</si>
  <si>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</si>
  <si>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</si>
  <si>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</si>
  <si>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</si>
  <si>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</si>
  <si>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</si>
  <si>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</si>
  <si>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</si>
  <si>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</si>
  <si>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</si>
  <si>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</si>
  <si>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</si>
  <si>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</si>
  <si>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</si>
  <si>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</si>
  <si>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</si>
  <si>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</si>
  <si>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</si>
  <si>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</si>
  <si>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</si>
  <si>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</si>
  <si>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</si>
  <si>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</si>
  <si>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</si>
  <si>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</si>
  <si>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</si>
  <si>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</si>
  <si>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</si>
  <si>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</si>
  <si>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</si>
  <si>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</si>
  <si>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</si>
  <si>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</si>
  <si>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</si>
  <si>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</si>
  <si>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</si>
  <si>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</si>
  <si>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</si>
  <si>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</si>
  <si>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</si>
  <si>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</si>
  <si>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</si>
  <si>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</si>
  <si>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</si>
  <si>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</si>
  <si>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</si>
  <si>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</si>
  <si>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</si>
  <si>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</si>
  <si>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</si>
  <si>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</si>
  <si>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</si>
  <si>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</si>
  <si>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</si>
  <si>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</si>
  <si>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</si>
  <si>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</si>
  <si>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</si>
  <si>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</si>
  <si>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</si>
  <si>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</si>
  <si>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</si>
  <si>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</si>
  <si>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</si>
  <si>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</si>
  <si>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</si>
  <si>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</si>
  <si>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</si>
  <si>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</si>
  <si>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</si>
  <si>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</si>
  <si>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</si>
  <si>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</si>
  <si>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</si>
  <si>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</si>
  <si>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</si>
  <si>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</si>
  <si>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</si>
  <si>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</si>
  <si>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</si>
  <si>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</si>
  <si>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</si>
  <si>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</si>
  <si>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</si>
  <si>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</si>
  <si>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</si>
  <si>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</si>
  <si>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</si>
  <si>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</si>
  <si>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</si>
  <si>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</si>
  <si>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</si>
  <si>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</si>
  <si>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</si>
  <si>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</si>
  <si>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</si>
  <si>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</si>
  <si>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</si>
  <si>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</si>
  <si>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</si>
  <si>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</si>
  <si>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</si>
  <si>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</si>
  <si>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</si>
  <si>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</si>
  <si>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</si>
  <si>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</si>
  <si>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</si>
  <si>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</si>
  <si>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</si>
  <si>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</si>
  <si>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</si>
  <si>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</si>
  <si>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</si>
  <si>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</si>
  <si>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</si>
  <si>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</si>
  <si>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</si>
  <si>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</si>
  <si>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</si>
  <si>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</si>
  <si>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</si>
  <si>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</si>
  <si>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</si>
  <si>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</si>
  <si>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</si>
  <si>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</si>
  <si>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</si>
  <si>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</si>
  <si>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</si>
  <si>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</si>
  <si>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</si>
  <si>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</si>
  <si>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</si>
  <si>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</si>
  <si>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</si>
  <si>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</si>
  <si>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</si>
  <si>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</si>
  <si>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</si>
  <si>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</si>
  <si>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</si>
  <si>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</si>
  <si>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</si>
  <si>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</si>
  <si>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</si>
  <si>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</si>
  <si>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</si>
  <si>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</si>
  <si>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</si>
  <si>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</si>
  <si>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</si>
  <si>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</si>
  <si>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</si>
  <si>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</si>
  <si>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</si>
  <si>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</si>
  <si>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</si>
  <si>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</si>
  <si>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</si>
  <si>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</si>
  <si>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</si>
  <si>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</si>
  <si>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</si>
  <si>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</si>
  <si>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</si>
  <si>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</si>
  <si>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</si>
  <si>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</si>
  <si>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</si>
  <si>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</si>
  <si>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</si>
  <si>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</si>
  <si>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</si>
  <si>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</si>
  <si>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</si>
  <si>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</si>
  <si>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</si>
  <si>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</si>
  <si>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</si>
  <si>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</si>
  <si>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</si>
  <si>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</si>
  <si>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</si>
  <si>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</si>
  <si>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</si>
  <si>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</si>
  <si>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</si>
  <si>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</si>
  <si>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</si>
  <si>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</si>
  <si>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</si>
  <si>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</si>
  <si>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</si>
  <si>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</si>
  <si>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</si>
  <si>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</si>
  <si>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</si>
  <si>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</si>
  <si>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</si>
  <si>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</si>
  <si>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</si>
  <si>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</si>
  <si>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</si>
  <si>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</si>
  <si>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</si>
  <si>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</si>
  <si>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</si>
  <si>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</si>
  <si>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</si>
  <si>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</si>
  <si>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</si>
  <si>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</si>
  <si>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</si>
  <si>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</si>
  <si>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</si>
  <si>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</si>
  <si>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</si>
  <si>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</si>
  <si>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</si>
  <si>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</si>
  <si>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</si>
  <si>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</si>
  <si>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</si>
  <si>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</si>
  <si>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</si>
  <si>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</si>
  <si>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</si>
  <si>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</si>
  <si>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</si>
  <si>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</si>
  <si>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</si>
  <si>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</si>
  <si>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</si>
  <si>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</si>
  <si>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</si>
  <si>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</si>
  <si>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</si>
  <si>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</si>
  <si>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</si>
  <si>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</si>
  <si>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</si>
  <si>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</si>
  <si>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</si>
  <si>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</si>
  <si>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</si>
  <si>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</si>
  <si>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</si>
  <si>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</si>
  <si>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</si>
  <si>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</si>
  <si>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</si>
  <si>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</si>
  <si>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</si>
  <si>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</si>
  <si>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</si>
  <si>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</si>
  <si>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</si>
  <si>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</si>
  <si>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</si>
  <si>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</si>
  <si>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</si>
  <si>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</si>
  <si>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</si>
  <si>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</si>
  <si>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</si>
  <si>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</si>
  <si>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</si>
  <si>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</si>
  <si>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</si>
  <si>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</si>
  <si>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</si>
  <si>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</si>
  <si>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</si>
  <si>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</si>
  <si>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</si>
  <si>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</si>
  <si>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</si>
  <si>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</si>
  <si>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</si>
  <si>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</si>
  <si>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</si>
  <si>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</si>
  <si>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</si>
  <si>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</si>
  <si>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</si>
  <si>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</si>
  <si>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</si>
  <si>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</si>
  <si>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</si>
  <si>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</si>
  <si>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</si>
  <si>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</si>
  <si>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</si>
  <si>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</si>
  <si>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</si>
  <si>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</si>
  <si>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</si>
  <si>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</si>
  <si>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</si>
  <si>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</si>
  <si>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</si>
  <si>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</si>
  <si>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</si>
  <si>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</si>
  <si>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</si>
  <si>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</si>
  <si>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</si>
  <si>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</si>
  <si>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</si>
  <si>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</si>
  <si>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</si>
  <si>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</si>
  <si>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</si>
  <si>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</si>
  <si>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</si>
  <si>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</si>
  <si>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</si>
  <si>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</si>
  <si>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</si>
  <si>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</si>
  <si>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</si>
  <si>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</si>
  <si>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</si>
  <si>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</si>
  <si>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</si>
  <si>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</si>
  <si>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</si>
  <si>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</si>
  <si>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</si>
  <si>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</si>
  <si>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</si>
  <si>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</si>
  <si>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</si>
  <si>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</si>
  <si>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</si>
  <si>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</si>
  <si>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</si>
  <si>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</si>
  <si>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</si>
  <si>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</si>
  <si>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</si>
  <si>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</si>
  <si>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</si>
  <si>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</si>
  <si>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</si>
  <si>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</si>
  <si>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</si>
  <si>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</si>
  <si>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</si>
  <si>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</si>
  <si>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</si>
  <si>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</si>
  <si>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</si>
  <si>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</si>
  <si>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</si>
  <si>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</si>
  <si>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</si>
  <si>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</si>
  <si>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</si>
  <si>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</si>
  <si>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</si>
  <si>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</si>
  <si>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</si>
  <si>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</si>
  <si>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</si>
  <si>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</si>
  <si>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</si>
  <si>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</si>
  <si>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</si>
  <si>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</si>
  <si>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</si>
  <si>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</si>
  <si>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</si>
  <si>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</si>
  <si>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</si>
  <si>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</si>
  <si>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</si>
  <si>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</si>
  <si>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</si>
  <si>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</si>
  <si>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</si>
  <si>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</si>
  <si>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</si>
  <si>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</si>
  <si>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</si>
  <si>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</si>
  <si>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</si>
  <si>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</si>
  <si>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</si>
  <si>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</si>
  <si>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</si>
  <si>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</si>
  <si>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</si>
  <si>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</si>
  <si>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</si>
  <si>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</si>
  <si>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</si>
  <si>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</si>
  <si>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</si>
  <si>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</si>
  <si>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</si>
  <si>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</si>
  <si>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</si>
  <si>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</si>
  <si>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</si>
  <si>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</si>
  <si>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</si>
  <si>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</si>
  <si>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</si>
  <si>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</si>
  <si>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</si>
  <si>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</si>
  <si>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</si>
  <si>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</si>
  <si>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</si>
  <si>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</si>
  <si>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</si>
  <si>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</si>
  <si>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</si>
  <si>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</si>
  <si>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</si>
  <si>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</si>
  <si>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</si>
  <si>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</si>
  <si>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</si>
  <si>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</si>
  <si>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</si>
  <si>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</si>
  <si>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</si>
  <si>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</si>
  <si>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</si>
  <si>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</si>
  <si>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</si>
  <si>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</si>
  <si>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</si>
  <si>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</si>
  <si>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</si>
  <si>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</si>
  <si>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</si>
  <si>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</si>
  <si>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</si>
  <si>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</si>
  <si>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</si>
  <si>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</si>
  <si>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</si>
  <si>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</si>
  <si>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</si>
  <si>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</si>
  <si>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</si>
  <si>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</si>
  <si>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</si>
  <si>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</si>
  <si>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</si>
  <si>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</si>
  <si>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</si>
  <si>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</si>
  <si>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</si>
  <si>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</si>
  <si>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</si>
  <si>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</si>
  <si>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</si>
  <si>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</si>
  <si>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</si>
  <si>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</si>
  <si>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</si>
  <si>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</si>
  <si>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</si>
  <si>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</si>
  <si>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</si>
  <si>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</si>
  <si>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</si>
  <si>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</si>
  <si>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</si>
  <si>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</si>
  <si>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</si>
  <si>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</si>
  <si>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</si>
  <si>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</si>
  <si>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</si>
  <si>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</si>
  <si>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</si>
  <si>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</si>
  <si>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</si>
  <si>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</si>
  <si>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</si>
  <si>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</si>
  <si>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</si>
  <si>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</si>
  <si>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</si>
  <si>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</si>
  <si>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</si>
  <si>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</si>
  <si>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</si>
  <si>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</si>
  <si>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</si>
  <si>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</si>
  <si>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</si>
  <si>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</si>
  <si>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</si>
  <si>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</si>
  <si>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</si>
  <si>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</si>
  <si>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</si>
  <si>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</si>
  <si>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</si>
  <si>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</si>
  <si>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</si>
  <si>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</si>
  <si>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</si>
  <si>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</si>
  <si>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</si>
  <si>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</si>
  <si>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</si>
  <si>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</si>
  <si>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</si>
  <si>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</si>
  <si>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</si>
  <si>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</si>
  <si>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</si>
  <si>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</si>
  <si>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</si>
  <si>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</si>
  <si>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</si>
  <si>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</si>
  <si>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</si>
  <si>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</si>
  <si>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</si>
  <si>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</si>
  <si>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</si>
  <si>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</si>
  <si>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</si>
  <si>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</si>
  <si>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</si>
  <si>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</si>
  <si>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</si>
  <si>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</si>
  <si>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</si>
  <si>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</si>
  <si>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</si>
  <si>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</si>
  <si>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</si>
  <si>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</si>
  <si>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</si>
  <si>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</si>
  <si>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</si>
  <si>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</si>
  <si>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</si>
  <si>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</si>
  <si>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</si>
  <si>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</si>
  <si>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</si>
  <si>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</si>
  <si>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</si>
  <si>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</si>
  <si>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</si>
  <si>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</si>
  <si>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</si>
  <si>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</si>
  <si>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</si>
  <si>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</si>
  <si>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</si>
  <si>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</si>
  <si>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</si>
  <si>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</si>
  <si>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</si>
  <si>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</si>
  <si>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</si>
  <si>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</si>
  <si>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</si>
  <si>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</si>
  <si>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</si>
  <si>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</si>
  <si>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</si>
  <si>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</si>
  <si>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</si>
  <si>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</si>
  <si>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</si>
  <si>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</si>
  <si>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</si>
  <si>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</si>
  <si>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</si>
  <si>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</si>
  <si>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</si>
  <si>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</si>
  <si>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</si>
  <si>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</si>
  <si>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</si>
  <si>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</si>
  <si>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</si>
  <si>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</si>
  <si>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</si>
  <si>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</si>
  <si>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</si>
  <si>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</si>
  <si>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</si>
  <si>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</si>
  <si>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</si>
  <si>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</si>
  <si>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</si>
  <si>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</si>
  <si>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</si>
  <si>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</si>
  <si>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</si>
  <si>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</si>
  <si>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</si>
  <si>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</si>
  <si>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</si>
  <si>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</si>
  <si>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</si>
  <si>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</si>
  <si>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</si>
  <si>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</si>
  <si>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</si>
  <si>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</si>
  <si>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</si>
  <si>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</si>
  <si>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</si>
  <si>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</si>
  <si>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</si>
  <si>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</si>
  <si>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</si>
  <si>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</si>
  <si>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</si>
  <si>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</si>
  <si>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</si>
  <si>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</si>
  <si>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</si>
  <si>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</si>
  <si>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</si>
  <si>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</si>
  <si>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</si>
  <si>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</si>
  <si>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</si>
  <si>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</si>
  <si>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</si>
  <si>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</si>
  <si>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</si>
  <si>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</si>
  <si>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</si>
  <si>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</si>
  <si>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</si>
  <si>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</si>
  <si>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</si>
  <si>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</si>
  <si>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</si>
  <si>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</si>
  <si>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</si>
  <si>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</si>
  <si>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</si>
  <si>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</si>
  <si>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</si>
  <si>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</si>
  <si>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</si>
  <si>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</si>
  <si>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</si>
  <si>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</si>
  <si>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</si>
  <si>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</si>
  <si>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</si>
  <si>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</si>
  <si>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</si>
  <si>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</si>
  <si>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</si>
  <si>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</si>
  <si>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</si>
  <si>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</si>
  <si>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</si>
  <si>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</si>
  <si>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</si>
  <si>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</si>
  <si>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</si>
  <si>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</si>
  <si>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</si>
  <si>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</si>
  <si>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</si>
  <si>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</si>
  <si>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</si>
  <si>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</si>
  <si>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</si>
  <si>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</si>
  <si>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</si>
  <si>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</si>
  <si>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</si>
  <si>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</si>
  <si>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</si>
  <si>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</si>
  <si>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</si>
  <si>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</si>
  <si>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</si>
  <si>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</si>
  <si>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</si>
  <si>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</si>
  <si>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</si>
  <si>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</si>
  <si>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</si>
  <si>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</si>
  <si>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</si>
  <si>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</si>
  <si>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</si>
  <si>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</si>
  <si>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</si>
  <si>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</si>
  <si>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</si>
  <si>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</si>
  <si>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</si>
  <si>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</si>
  <si>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</si>
  <si>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</si>
  <si>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</si>
  <si>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</si>
  <si>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</si>
  <si>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</si>
  <si>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</si>
  <si>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</si>
  <si>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</si>
  <si>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</si>
  <si>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</si>
  <si>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</si>
  <si>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</si>
  <si>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</si>
  <si>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</si>
  <si>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</si>
  <si>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</si>
  <si>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</si>
  <si>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</si>
  <si>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</si>
  <si>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</si>
  <si>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</si>
  <si>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</si>
  <si>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</si>
  <si>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</si>
  <si>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</si>
  <si>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</si>
  <si>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</si>
  <si>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</si>
  <si>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</si>
  <si>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</si>
  <si>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</si>
  <si>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</si>
  <si>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</si>
  <si>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</si>
  <si>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</si>
  <si>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</si>
  <si>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</si>
  <si>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</si>
  <si>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</si>
  <si>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</si>
  <si>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</si>
  <si>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</si>
  <si>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</si>
  <si>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</si>
  <si>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</si>
  <si>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</si>
  <si>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</si>
  <si>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</si>
  <si>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</si>
  <si>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</si>
  <si>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</si>
  <si>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</si>
  <si>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</si>
  <si>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</si>
  <si>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</si>
  <si>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</si>
  <si>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</si>
  <si>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</si>
  <si>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</si>
  <si>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</si>
  <si>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</si>
  <si>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</si>
  <si>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</si>
  <si>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</si>
  <si>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</si>
  <si>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</si>
  <si>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</si>
  <si>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</si>
  <si>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</si>
  <si>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</si>
  <si>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</si>
  <si>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</si>
  <si>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</si>
  <si>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</si>
  <si>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</si>
  <si>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</si>
  <si>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</si>
  <si>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</si>
  <si>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</si>
  <si>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</si>
  <si>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</si>
  <si>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</si>
  <si>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</si>
  <si>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</si>
  <si>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</si>
  <si>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</si>
  <si>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</si>
  <si>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</si>
  <si>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</si>
  <si>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</si>
  <si>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</si>
  <si>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</si>
  <si>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</si>
  <si>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</si>
  <si>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</si>
  <si>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</si>
  <si>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</si>
  <si>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</si>
  <si>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</si>
  <si>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</si>
  <si>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</si>
  <si>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</si>
  <si>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</si>
  <si>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</si>
  <si>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</si>
  <si>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</si>
  <si>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</si>
  <si>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</si>
  <si>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</si>
  <si>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</si>
  <si>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</si>
  <si>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</si>
  <si>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</si>
  <si>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</si>
  <si>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</si>
  <si>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</si>
  <si>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</si>
  <si>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</si>
  <si>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</si>
  <si>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</si>
  <si>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</si>
  <si>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</si>
  <si>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</si>
  <si>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</si>
  <si>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</si>
  <si>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</si>
  <si>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</si>
  <si>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</si>
  <si>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</si>
  <si>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</si>
  <si>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</si>
  <si>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</si>
  <si>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</si>
  <si>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</si>
  <si>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</si>
  <si>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</si>
  <si>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</si>
  <si>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</si>
  <si>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</si>
  <si>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</si>
  <si>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</si>
  <si>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</si>
  <si>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</si>
  <si>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</si>
  <si>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</si>
  <si>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</si>
  <si>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</si>
  <si>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</si>
  <si>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</si>
  <si>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</si>
  <si>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</si>
  <si>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</si>
  <si>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</si>
  <si>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</si>
  <si>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</si>
  <si>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</si>
  <si>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</si>
  <si>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</si>
  <si>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</si>
  <si>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</si>
  <si>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</si>
  <si>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</si>
  <si>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</si>
  <si>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</si>
  <si>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</si>
  <si>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</si>
  <si>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</si>
  <si>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</si>
  <si>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</si>
  <si>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</si>
  <si>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</si>
  <si>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</si>
  <si>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</si>
  <si>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</si>
  <si>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</si>
  <si>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</si>
  <si>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</si>
  <si>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</si>
  <si>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</si>
  <si>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</si>
  <si>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</si>
  <si>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</si>
  <si>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</si>
  <si>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</si>
  <si>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</si>
  <si>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</si>
  <si>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</si>
  <si>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</si>
  <si>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</si>
  <si>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</si>
  <si>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</si>
  <si>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</si>
  <si>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</si>
  <si>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</si>
  <si>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</si>
  <si>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</si>
  <si>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</si>
  <si>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</si>
  <si>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</si>
  <si>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</si>
  <si>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</si>
  <si>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</si>
  <si>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</si>
  <si>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</si>
  <si>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</si>
  <si>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</si>
  <si>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</si>
  <si>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</si>
  <si>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</si>
  <si>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</si>
  <si>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</si>
  <si>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</si>
  <si>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</si>
  <si>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</si>
  <si>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</si>
  <si>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</si>
  <si>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</si>
  <si>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</si>
  <si>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</si>
  <si>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</si>
  <si>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</si>
  <si>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</si>
  <si>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</si>
  <si>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</si>
  <si>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</si>
  <si>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</si>
  <si>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</si>
  <si>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</si>
  <si>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</si>
  <si>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</si>
  <si>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</si>
  <si>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</si>
  <si>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</si>
  <si>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</si>
  <si>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</si>
  <si>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</si>
  <si>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</si>
  <si>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</si>
  <si>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</si>
  <si>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</si>
  <si>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</si>
  <si>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</si>
  <si>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</si>
  <si>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</si>
  <si>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</si>
  <si>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</si>
  <si>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</si>
  <si>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</si>
  <si>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</si>
  <si>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</si>
  <si>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</si>
  <si>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</si>
  <si>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</si>
  <si>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</si>
  <si>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</si>
  <si>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</si>
  <si>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</si>
  <si>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</si>
  <si>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</si>
  <si>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</si>
  <si>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</si>
  <si>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</si>
  <si>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</si>
  <si>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</si>
  <si>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</si>
  <si>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</si>
  <si>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</si>
  <si>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</si>
  <si>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</si>
  <si>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</si>
  <si>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</si>
  <si>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</si>
  <si>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</si>
  <si>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</si>
  <si>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</si>
  <si>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</si>
  <si>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</si>
  <si>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</si>
  <si>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</si>
  <si>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</si>
  <si>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</si>
  <si>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</si>
  <si>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</si>
  <si>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</si>
  <si>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</si>
  <si>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</si>
  <si>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</si>
  <si>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</si>
  <si>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</si>
  <si>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</si>
  <si>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</si>
  <si>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</si>
  <si>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</si>
  <si>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</si>
  <si>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</si>
  <si>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</si>
  <si>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</si>
  <si>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</si>
  <si>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</si>
  <si>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</si>
  <si>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</si>
  <si>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</si>
  <si>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</si>
  <si>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</si>
  <si>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</si>
  <si>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</si>
  <si>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</si>
  <si>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</si>
  <si>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</si>
  <si>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</si>
  <si>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</si>
  <si>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</si>
  <si>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</si>
  <si>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</si>
  <si>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</si>
  <si>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</si>
  <si>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</si>
  <si>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</si>
  <si>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</si>
  <si>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</si>
  <si>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</si>
  <si>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</si>
  <si>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</si>
  <si>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</si>
  <si>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</si>
  <si>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</si>
  <si>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</si>
  <si>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</si>
  <si>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</si>
  <si>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</si>
  <si>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</si>
  <si>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</si>
  <si>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</si>
  <si>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</si>
  <si>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</si>
  <si>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</si>
  <si>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</si>
  <si>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</si>
  <si>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</si>
  <si>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</si>
  <si>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</si>
  <si>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</si>
  <si>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</si>
  <si>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</si>
  <si>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</si>
  <si>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</si>
  <si>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</si>
  <si>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</si>
  <si>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</si>
  <si>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</si>
  <si>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</si>
  <si>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</si>
  <si>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</si>
  <si>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</si>
  <si>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</si>
  <si>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</si>
  <si>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</si>
  <si>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</si>
  <si>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</si>
  <si>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</si>
  <si>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</si>
  <si>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</si>
  <si>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</si>
  <si>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</si>
  <si>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</si>
  <si>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</si>
  <si>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</si>
  <si>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</si>
  <si>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</si>
  <si>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</si>
  <si>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</si>
  <si>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</si>
  <si>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</si>
  <si>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</si>
  <si>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</si>
  <si>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</si>
  <si>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</si>
  <si>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</si>
  <si>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</si>
  <si>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</si>
  <si>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</si>
  <si>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</si>
  <si>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</si>
  <si>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</si>
  <si>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</si>
  <si>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</si>
  <si>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</si>
  <si>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</si>
  <si>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</si>
  <si>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</si>
  <si>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</si>
  <si>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</si>
  <si>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</si>
  <si>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</si>
  <si>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</si>
  <si>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</si>
  <si>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</si>
  <si>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</si>
  <si>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</si>
  <si>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</si>
  <si>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</si>
  <si>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</si>
  <si>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</si>
  <si>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</si>
  <si>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</si>
  <si>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</si>
  <si>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</si>
  <si>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</si>
  <si>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</si>
  <si>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</si>
  <si>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</si>
  <si>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</si>
  <si>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</si>
  <si>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</si>
  <si>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</si>
  <si>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</si>
  <si>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</si>
  <si>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</si>
  <si>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</si>
  <si>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</si>
  <si>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</si>
  <si>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</si>
  <si>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</si>
  <si>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</si>
  <si>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</si>
  <si>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</si>
  <si>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</si>
  <si>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</si>
  <si>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</si>
  <si>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</si>
  <si>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</si>
  <si>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</si>
  <si>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</si>
  <si>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</si>
  <si>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</si>
  <si>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</si>
  <si>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</si>
  <si>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</si>
  <si>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</si>
  <si>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</si>
  <si>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</si>
  <si>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</si>
  <si>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</si>
  <si>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</si>
  <si>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</si>
  <si>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</si>
  <si>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</si>
  <si>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</si>
  <si>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</si>
  <si>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</si>
  <si>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</si>
  <si>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</si>
  <si>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</si>
  <si>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</si>
  <si>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</si>
  <si>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</si>
  <si>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</si>
  <si>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</si>
  <si>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</si>
  <si>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</si>
  <si>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</si>
  <si>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</si>
  <si>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</si>
  <si>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</si>
  <si>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</si>
  <si>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</si>
  <si>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</si>
  <si>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</si>
  <si>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</si>
  <si>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</si>
  <si>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</si>
  <si>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</si>
  <si>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</si>
  <si>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</si>
  <si>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</si>
  <si>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</si>
  <si>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</si>
  <si>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</si>
  <si>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</si>
  <si>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</si>
  <si>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</si>
  <si>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</si>
  <si>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</si>
  <si>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</si>
  <si>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</si>
  <si>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</si>
  <si>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</si>
  <si>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</si>
  <si>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</si>
  <si>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</si>
  <si>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</si>
  <si>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</si>
  <si>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</si>
  <si>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</si>
  <si>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</si>
  <si>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</si>
  <si>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</si>
  <si>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</si>
  <si>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</si>
  <si>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</si>
  <si>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</si>
  <si>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</si>
  <si>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</si>
  <si>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</si>
  <si>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</si>
  <si>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</si>
  <si>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</si>
  <si>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</si>
  <si>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</si>
  <si>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</si>
  <si>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</si>
  <si>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</si>
  <si>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</si>
  <si>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</si>
  <si>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</si>
  <si>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</si>
  <si>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</si>
  <si>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</si>
  <si>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</si>
  <si>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</si>
  <si>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</si>
  <si>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</si>
  <si>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</si>
  <si>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</si>
  <si>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</si>
  <si>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</si>
  <si>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</si>
  <si>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</si>
  <si>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</si>
  <si>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</si>
  <si>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</si>
  <si>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</si>
  <si>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</si>
  <si>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</si>
  <si>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</si>
  <si>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</si>
  <si>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</si>
  <si>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</si>
  <si>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</si>
  <si>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</si>
  <si>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</si>
  <si>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</si>
  <si>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</si>
  <si>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</si>
  <si>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</si>
  <si>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</si>
  <si>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</si>
  <si>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</si>
  <si>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</si>
  <si>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</si>
  <si>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</si>
  <si>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</si>
  <si>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</si>
  <si>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</si>
  <si>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</si>
  <si>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</si>
  <si>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</si>
  <si>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</si>
  <si>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</si>
  <si>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</si>
  <si>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</si>
  <si>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</si>
  <si>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</si>
  <si>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</si>
  <si>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</si>
  <si>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</si>
  <si>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</si>
  <si>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</si>
  <si>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</si>
  <si>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</si>
  <si>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</si>
  <si>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</si>
  <si>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</si>
  <si>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</si>
  <si>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</si>
  <si>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</si>
  <si>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</si>
  <si>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</si>
  <si>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</si>
  <si>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</si>
  <si>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</si>
  <si>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</si>
  <si>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</si>
  <si>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</si>
  <si>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</si>
  <si>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</si>
  <si>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</si>
  <si>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</si>
  <si>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</si>
  <si>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</si>
  <si>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</si>
  <si>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</si>
  <si>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</si>
  <si>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</si>
  <si>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</si>
  <si>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</si>
  <si>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</si>
  <si>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</si>
  <si>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</si>
  <si>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</si>
  <si>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</si>
  <si>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</si>
  <si>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</si>
  <si>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</si>
  <si>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</si>
  <si>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</si>
  <si>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</si>
  <si>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</si>
  <si>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</si>
  <si>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</si>
  <si>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</si>
  <si>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</si>
  <si>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</si>
  <si>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</si>
  <si>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</si>
  <si>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</si>
  <si>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</si>
  <si>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</si>
  <si>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</si>
  <si>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</si>
  <si>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</si>
  <si>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</si>
  <si>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</si>
  <si>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</si>
  <si>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</si>
  <si>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</si>
  <si>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</si>
  <si>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</si>
  <si>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</si>
  <si>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</si>
  <si>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</si>
  <si>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</si>
  <si>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</si>
  <si>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</si>
  <si>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</si>
  <si>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</si>
  <si>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</si>
  <si>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</si>
  <si>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</si>
  <si>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</si>
  <si>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</si>
  <si>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</si>
  <si>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</si>
  <si>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</si>
  <si>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</si>
  <si>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</si>
  <si>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</si>
  <si>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</si>
  <si>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</si>
  <si>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</si>
  <si>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</si>
  <si>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</si>
  <si>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</si>
  <si>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</si>
  <si>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</si>
  <si>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</si>
  <si>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</si>
  <si>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</si>
  <si>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</si>
  <si>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</si>
  <si>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</si>
  <si>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</si>
  <si>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</si>
  <si>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</si>
  <si>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</si>
  <si>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</si>
  <si>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</si>
  <si>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</si>
  <si>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</si>
  <si>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</si>
  <si>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</si>
  <si>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</si>
  <si>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</si>
  <si>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</si>
  <si>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</si>
  <si>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</si>
  <si>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</si>
  <si>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</si>
  <si>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</si>
  <si>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</si>
  <si>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</si>
  <si>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</si>
  <si>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</si>
  <si>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</si>
  <si>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</si>
  <si>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</si>
  <si>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</si>
  <si>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</si>
  <si>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</si>
  <si>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</si>
  <si>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</si>
  <si>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</si>
  <si>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</si>
  <si>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</si>
  <si>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</si>
  <si>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</si>
  <si>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</si>
  <si>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</si>
  <si>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</si>
  <si>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</si>
  <si>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</si>
  <si>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</si>
  <si>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</si>
  <si>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</si>
  <si>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</si>
  <si>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</si>
  <si>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</si>
  <si>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</si>
  <si>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</si>
  <si>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</si>
  <si>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</si>
  <si>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</si>
  <si>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</si>
  <si>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</si>
  <si>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</si>
  <si>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</si>
  <si>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</si>
  <si>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</si>
  <si>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</si>
  <si>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</si>
  <si>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</si>
  <si>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</si>
  <si>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</si>
  <si>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</si>
  <si>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</si>
  <si>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</si>
  <si>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</si>
  <si>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</si>
  <si>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</si>
  <si>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</si>
  <si>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</si>
  <si>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</si>
  <si>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</si>
  <si>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</si>
  <si>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</si>
  <si>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</si>
  <si>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</si>
  <si>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</si>
  <si>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</si>
  <si>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</si>
  <si>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</si>
  <si>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</si>
  <si>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</si>
  <si>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</si>
  <si>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</si>
  <si>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</si>
  <si>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</si>
  <si>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</si>
  <si>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</si>
  <si>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</si>
  <si>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</si>
  <si>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</si>
  <si>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</si>
  <si>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</si>
  <si>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</si>
  <si>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</si>
  <si>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</si>
  <si>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</si>
  <si>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</si>
  <si>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</si>
  <si>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</si>
  <si>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</si>
  <si>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</si>
  <si>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</si>
  <si>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</si>
  <si>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</si>
  <si>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</si>
  <si>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</si>
  <si>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</si>
  <si>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</si>
  <si>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</si>
  <si>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</si>
  <si>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</si>
  <si>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</si>
  <si>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</si>
  <si>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</si>
  <si>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</si>
  <si>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</si>
  <si>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</si>
  <si>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</si>
  <si>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</si>
  <si>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</si>
  <si>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</si>
  <si>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</si>
  <si>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</si>
  <si>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</si>
  <si>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</si>
  <si>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</si>
  <si>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</si>
  <si>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</si>
  <si>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</si>
  <si>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</si>
  <si>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</si>
  <si>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</si>
  <si>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</si>
  <si>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</si>
  <si>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</si>
  <si>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</si>
  <si>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</si>
  <si>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</si>
  <si>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</si>
  <si>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</si>
  <si>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</si>
  <si>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</si>
  <si>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</si>
  <si>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</si>
  <si>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</si>
  <si>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</si>
  <si>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</si>
  <si>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</si>
  <si>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</si>
  <si>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</si>
  <si>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</si>
  <si>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</si>
  <si>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</si>
  <si>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</si>
  <si>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</si>
  <si>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</si>
  <si>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</si>
  <si>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</si>
  <si>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</si>
  <si>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</si>
  <si>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</si>
  <si>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</si>
  <si>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</si>
  <si>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</si>
  <si>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</si>
  <si>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</si>
  <si>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</si>
  <si>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</si>
  <si>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</si>
  <si>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</si>
  <si>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</si>
  <si>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</si>
  <si>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</si>
  <si>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</si>
  <si>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</si>
  <si>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</si>
  <si>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</si>
  <si>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</si>
  <si>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</si>
  <si>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</si>
  <si>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</si>
  <si>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</si>
  <si>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</si>
  <si>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</si>
  <si>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</si>
  <si>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</si>
  <si>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</si>
  <si>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</si>
  <si>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</si>
  <si>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</si>
  <si>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</si>
  <si>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</si>
  <si>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</si>
  <si>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</si>
  <si>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</si>
  <si>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</si>
  <si>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</si>
  <si>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</si>
  <si>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</si>
  <si>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</si>
  <si>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</si>
  <si>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</si>
  <si>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</si>
  <si>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</si>
  <si>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</si>
  <si>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</si>
  <si>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</si>
  <si>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</si>
  <si>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</si>
  <si>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</si>
  <si>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</si>
  <si>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</si>
  <si>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</si>
  <si>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</si>
  <si>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</si>
  <si>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</si>
  <si>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</si>
  <si>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</si>
  <si>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</si>
  <si>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</si>
  <si>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</si>
  <si>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</si>
  <si>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</si>
  <si>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</si>
  <si>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</si>
  <si>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</si>
  <si>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</si>
  <si>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</si>
  <si>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</si>
  <si>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</si>
  <si>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</si>
  <si>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</si>
  <si>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</si>
  <si>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</si>
  <si>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</si>
  <si>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</si>
  <si>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</si>
  <si>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</si>
  <si>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</si>
  <si>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</si>
  <si>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</si>
  <si>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</si>
  <si>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</si>
  <si>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</si>
  <si>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</si>
  <si>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</si>
  <si>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</si>
  <si>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</si>
  <si>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</si>
  <si>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</si>
  <si>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</si>
  <si>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</si>
  <si>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</si>
  <si>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</si>
  <si>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</si>
  <si>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</si>
  <si>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</si>
  <si>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</si>
  <si>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</si>
  <si>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</si>
  <si>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</si>
  <si>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</si>
  <si>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</si>
  <si>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</si>
  <si>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</si>
  <si>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</si>
  <si>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</si>
  <si>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</si>
  <si>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</si>
  <si>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</si>
  <si>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</si>
  <si>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</si>
  <si>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</si>
  <si>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</si>
  <si>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</si>
  <si>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</si>
  <si>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</si>
  <si>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</si>
  <si>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</si>
  <si>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</si>
  <si>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</si>
  <si>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</si>
  <si>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</si>
  <si>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</si>
  <si>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</si>
  <si>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</si>
  <si>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</si>
  <si>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</si>
  <si>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</si>
  <si>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</si>
  <si>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</si>
  <si>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</si>
  <si>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</si>
  <si>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</si>
  <si>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</si>
  <si>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</si>
  <si>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</si>
  <si>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</si>
  <si>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</si>
  <si>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</si>
  <si>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</si>
  <si>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</si>
  <si>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</si>
  <si>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</si>
  <si>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</si>
  <si>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</si>
  <si>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</si>
  <si>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</si>
  <si>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</si>
  <si>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</si>
  <si>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</si>
  <si>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</si>
  <si>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</si>
  <si>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</si>
  <si>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</si>
  <si>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</si>
  <si>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</si>
  <si>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</si>
  <si>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</si>
  <si>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</si>
  <si>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</si>
  <si>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</si>
  <si>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</si>
  <si>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</si>
  <si>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</si>
  <si>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</si>
  <si>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</si>
  <si>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</si>
  <si>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</si>
  <si>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</si>
  <si>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</si>
  <si>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</si>
  <si>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</si>
  <si>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</si>
  <si>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</si>
  <si>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</si>
  <si>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</si>
  <si>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</si>
  <si>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</si>
  <si>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</si>
  <si>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</si>
  <si>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</si>
  <si>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</si>
  <si>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</si>
  <si>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</si>
  <si>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</si>
  <si>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</si>
  <si>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</si>
  <si>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</si>
  <si>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</si>
  <si>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</si>
  <si>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</si>
  <si>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</si>
  <si>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</si>
  <si>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</si>
  <si>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</si>
  <si>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</si>
  <si>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</si>
  <si>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</si>
  <si>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</si>
  <si>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</si>
  <si>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</si>
  <si>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</si>
  <si>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</si>
  <si>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</si>
  <si>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</si>
  <si>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</si>
  <si>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</si>
  <si>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</si>
  <si>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</si>
  <si>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</si>
  <si>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</si>
  <si>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</si>
  <si>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</si>
  <si>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</si>
  <si>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</si>
  <si>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</si>
  <si>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</si>
  <si>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</si>
  <si>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</si>
  <si>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</si>
  <si>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</si>
  <si>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</si>
  <si>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</si>
  <si>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</si>
  <si>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</si>
  <si>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</si>
  <si>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</si>
  <si>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</si>
  <si>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</si>
  <si>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</si>
  <si>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</si>
  <si>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</si>
  <si>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</si>
  <si>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</si>
  <si>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</si>
  <si>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</si>
  <si>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</si>
  <si>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</si>
  <si>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</si>
  <si>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</si>
  <si>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</si>
  <si>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</si>
  <si>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</si>
  <si>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</si>
  <si>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</si>
  <si>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</si>
  <si>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</si>
  <si>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</si>
  <si>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</si>
  <si>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</si>
  <si>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</si>
  <si>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</si>
  <si>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</si>
  <si>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</si>
  <si>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</si>
  <si>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</si>
  <si>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</si>
  <si>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</si>
  <si>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</si>
  <si>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</si>
  <si>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</si>
  <si>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</si>
  <si>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</si>
  <si>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</si>
  <si>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</si>
  <si>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</si>
  <si>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</si>
  <si>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</si>
  <si>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</si>
  <si>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</si>
  <si>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</si>
  <si>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</si>
  <si>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</si>
  <si>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</si>
  <si>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</si>
  <si>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</si>
  <si>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</si>
  <si>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</si>
  <si>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</si>
  <si>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</si>
  <si>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</si>
  <si>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</si>
  <si>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</si>
  <si>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</si>
  <si>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</si>
  <si>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</si>
  <si>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</si>
  <si>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</si>
  <si>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</si>
  <si>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</si>
  <si>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</si>
  <si>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</si>
  <si>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</si>
  <si>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</si>
  <si>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</si>
  <si>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</si>
  <si>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</si>
  <si>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</si>
  <si>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</si>
  <si>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</si>
  <si>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</si>
  <si>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</si>
  <si>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</si>
  <si>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</si>
  <si>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</si>
  <si>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</si>
  <si>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</si>
  <si>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</si>
  <si>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</si>
  <si>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</si>
  <si>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</si>
  <si>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</si>
  <si>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</si>
  <si>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</si>
  <si>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</si>
  <si>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</si>
  <si>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</si>
  <si>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</si>
  <si>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</si>
  <si>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</si>
  <si>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</si>
  <si>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</si>
  <si>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</si>
  <si>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</si>
  <si>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</si>
  <si>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</si>
  <si>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</si>
  <si>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</si>
  <si>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</si>
  <si>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</si>
  <si>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</si>
  <si>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</si>
  <si>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</si>
  <si>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</si>
  <si>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</si>
  <si>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</si>
  <si>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</si>
  <si>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</si>
  <si>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</si>
  <si>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</si>
  <si>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</si>
  <si>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</si>
  <si>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</si>
  <si>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</si>
  <si>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</si>
  <si>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</si>
  <si>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</si>
  <si>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</si>
  <si>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</si>
  <si>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</si>
  <si>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</si>
  <si>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</si>
  <si>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</si>
  <si>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</si>
  <si>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</si>
  <si>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</si>
  <si>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</si>
  <si>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</si>
  <si>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</si>
  <si>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</si>
  <si>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</si>
  <si>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</si>
  <si>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</si>
  <si>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</si>
  <si>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</si>
  <si>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</si>
  <si>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</si>
  <si>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</si>
  <si>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</si>
  <si>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</si>
  <si>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</si>
  <si>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</si>
  <si>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</si>
  <si>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</si>
  <si>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</si>
  <si>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</si>
  <si>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</si>
  <si>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</si>
  <si>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</si>
  <si>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</si>
  <si>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</si>
  <si>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</si>
  <si>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</si>
  <si>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</si>
  <si>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</si>
  <si>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</si>
  <si>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</si>
  <si>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</si>
  <si>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</si>
  <si>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</si>
  <si>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</si>
  <si>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</si>
  <si>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</si>
  <si>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</si>
  <si>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</si>
  <si>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</si>
  <si>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</si>
  <si>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</si>
  <si>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</si>
  <si>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</si>
  <si>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</si>
  <si>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</si>
  <si>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</si>
  <si>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</si>
  <si>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</si>
  <si>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</si>
  <si>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</si>
  <si>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</si>
  <si>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</si>
  <si>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</si>
  <si>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</si>
  <si>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</si>
  <si>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</si>
  <si>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</si>
  <si>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</si>
  <si>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</si>
  <si>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</si>
  <si>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</si>
  <si>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</si>
  <si>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</si>
  <si>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</si>
  <si>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</si>
  <si>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</si>
  <si>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</si>
  <si>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</si>
  <si>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</si>
  <si>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</si>
  <si>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</si>
  <si>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</si>
  <si>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</si>
  <si>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</si>
  <si>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</si>
  <si>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</si>
  <si>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</si>
  <si>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</si>
  <si>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</si>
  <si>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</si>
  <si>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</si>
  <si>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</si>
  <si>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</si>
  <si>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</si>
  <si>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</si>
  <si>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</si>
  <si>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</si>
  <si>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</si>
  <si>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</si>
  <si>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</si>
  <si>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</si>
  <si>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</si>
  <si>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</si>
  <si>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</si>
  <si>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</si>
  <si>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</si>
  <si>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</si>
  <si>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</si>
  <si>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</si>
  <si>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</si>
  <si>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</si>
  <si>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</si>
  <si>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</si>
  <si>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</si>
  <si>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</si>
  <si>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</si>
  <si>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</si>
  <si>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</si>
  <si>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</si>
  <si>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</si>
  <si>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</si>
  <si>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</si>
  <si>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</si>
  <si>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</si>
  <si>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</si>
  <si>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</si>
  <si>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</si>
  <si>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</si>
  <si>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</si>
  <si>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</si>
  <si>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</si>
  <si>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</si>
  <si>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</si>
  <si>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</si>
  <si>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</si>
  <si>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</si>
  <si>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</si>
  <si>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</si>
  <si>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</si>
  <si>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</si>
  <si>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</si>
  <si>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</si>
  <si>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</si>
  <si>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</si>
  <si>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</si>
  <si>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</si>
  <si>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</si>
  <si>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</si>
  <si>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</si>
  <si>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</si>
  <si>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</si>
  <si>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</si>
  <si>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</si>
  <si>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</si>
  <si>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</si>
  <si>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</si>
  <si>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</si>
  <si>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</si>
  <si>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</si>
  <si>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</si>
  <si>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</si>
  <si>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</si>
  <si>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</si>
  <si>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</si>
  <si>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</si>
  <si>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</si>
  <si>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</si>
  <si>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</si>
  <si>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</si>
  <si>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</si>
  <si>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</si>
  <si>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</si>
  <si>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</si>
  <si>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</si>
  <si>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</si>
  <si>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</si>
  <si>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</si>
  <si>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</si>
  <si>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</si>
  <si>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</si>
  <si>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</si>
  <si>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</si>
  <si>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</si>
  <si>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</si>
  <si>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</si>
  <si>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</si>
  <si>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</si>
  <si>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</si>
  <si>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</si>
  <si>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</si>
  <si>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</si>
  <si>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</si>
  <si>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</si>
  <si>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</si>
  <si>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</si>
  <si>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</si>
  <si>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</si>
  <si>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</si>
  <si>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</si>
  <si>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</si>
  <si>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</si>
  <si>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</si>
  <si>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</si>
  <si>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</si>
  <si>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</si>
  <si>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</si>
  <si>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</si>
  <si>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</si>
  <si>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</si>
  <si>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</si>
  <si>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</si>
  <si>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</si>
  <si>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</si>
  <si>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</si>
  <si>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</si>
  <si>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</si>
  <si>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</si>
  <si>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</si>
  <si>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</si>
  <si>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</si>
  <si>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</si>
  <si>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</si>
  <si>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</si>
  <si>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</si>
  <si>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</si>
  <si>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</si>
  <si>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</si>
  <si>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</si>
  <si>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</si>
  <si>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</si>
  <si>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</si>
  <si>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</si>
  <si>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</si>
  <si>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</si>
  <si>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</si>
  <si>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</si>
  <si>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</si>
  <si>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</si>
  <si>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</si>
  <si>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</si>
  <si>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</si>
  <si>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</si>
  <si>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</si>
  <si>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</si>
  <si>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</si>
  <si>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</si>
  <si>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</si>
  <si>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</si>
  <si>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</si>
  <si>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</si>
  <si>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</si>
  <si>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</si>
  <si>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</si>
  <si>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</si>
  <si>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</si>
  <si>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</si>
  <si>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</si>
  <si>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</si>
  <si>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</si>
  <si>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</si>
  <si>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</si>
  <si>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</si>
  <si>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</si>
  <si>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</si>
  <si>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</si>
  <si>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</si>
  <si>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</si>
  <si>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</si>
  <si>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</si>
  <si>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</si>
  <si>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</si>
  <si>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</si>
  <si>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</si>
  <si>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</si>
  <si>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</si>
  <si>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</si>
  <si>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</si>
  <si>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</si>
  <si>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</si>
  <si>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</si>
  <si>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</si>
  <si>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</si>
  <si>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</si>
  <si>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</si>
  <si>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</si>
  <si>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</si>
  <si>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</si>
  <si>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</si>
  <si>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</si>
  <si>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</si>
  <si>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</si>
  <si>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</si>
  <si>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</si>
  <si>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</si>
  <si>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</si>
  <si>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</si>
  <si>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</si>
  <si>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</si>
  <si>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</si>
  <si>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</si>
  <si>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</si>
  <si>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</si>
  <si>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</si>
  <si>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</si>
  <si>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</si>
  <si>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</si>
  <si>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</si>
  <si>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</si>
  <si>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</si>
  <si>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</si>
  <si>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</si>
  <si>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</si>
  <si>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</si>
  <si>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</si>
  <si>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</si>
  <si>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</si>
  <si>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</si>
  <si>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</si>
  <si>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</si>
  <si>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</si>
  <si>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</si>
  <si>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</si>
  <si>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</si>
  <si>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</si>
  <si>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</si>
  <si>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</si>
  <si>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</si>
  <si>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</si>
  <si>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</si>
  <si>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</si>
  <si>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</si>
  <si>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</si>
  <si>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</si>
  <si>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</si>
  <si>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</si>
  <si>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</si>
  <si>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</si>
  <si>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</si>
  <si>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</si>
  <si>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</si>
  <si>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</si>
  <si>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</si>
  <si>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</si>
  <si>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</si>
  <si>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</si>
  <si>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</si>
  <si>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</si>
  <si>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</si>
  <si>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</si>
  <si>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</si>
  <si>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</si>
  <si>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</si>
  <si>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</si>
  <si>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</si>
  <si>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</si>
  <si>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</si>
  <si>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</si>
  <si>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</si>
  <si>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</si>
  <si>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</si>
  <si>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</si>
  <si>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</si>
  <si>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</si>
  <si>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</si>
  <si>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</si>
  <si>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</si>
  <si>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</si>
  <si>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</si>
  <si>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</si>
  <si>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</si>
  <si>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</si>
  <si>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</si>
  <si>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</si>
  <si>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</si>
  <si>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</si>
  <si>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</si>
  <si>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</si>
  <si>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</si>
  <si>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</si>
  <si>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</si>
  <si>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</si>
  <si>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</si>
  <si>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</si>
  <si>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</si>
  <si>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</si>
  <si>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</si>
  <si>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</si>
  <si>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</si>
  <si>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</si>
  <si>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</si>
  <si>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</si>
  <si>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</si>
  <si>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</si>
  <si>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</si>
  <si>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</si>
  <si>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</si>
  <si>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</si>
  <si>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</si>
  <si>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</si>
  <si>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</si>
  <si>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</si>
  <si>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</si>
  <si>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</si>
  <si>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</si>
  <si>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</si>
  <si>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</si>
  <si>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</si>
  <si>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</si>
  <si>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</si>
  <si>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</si>
  <si>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</si>
  <si>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</si>
  <si>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</si>
  <si>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</si>
  <si>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</si>
  <si>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</si>
  <si>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</si>
  <si>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</si>
  <si>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</si>
  <si>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</si>
  <si>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</si>
  <si>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</si>
  <si>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</si>
  <si>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</si>
  <si>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</si>
  <si>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</si>
  <si>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</si>
  <si>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</si>
  <si>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</si>
  <si>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</si>
  <si>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</si>
  <si>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</si>
  <si>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</si>
  <si>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</si>
  <si>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</si>
  <si>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</si>
  <si>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</si>
  <si>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</si>
  <si>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</si>
  <si>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</si>
  <si>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</si>
  <si>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</si>
  <si>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</si>
  <si>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</si>
  <si>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</si>
  <si>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</si>
  <si>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</si>
  <si>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</si>
  <si>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</si>
  <si>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</si>
  <si>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</si>
  <si>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</si>
  <si>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</si>
  <si>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</si>
  <si>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</si>
  <si>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</si>
  <si>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</si>
  <si>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</si>
  <si>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</si>
  <si>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</si>
  <si>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</si>
  <si>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</si>
  <si>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</si>
  <si>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</si>
  <si>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</si>
  <si>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</si>
  <si>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</si>
  <si>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</si>
  <si>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</si>
  <si>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</si>
  <si>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</si>
  <si>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</si>
  <si>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</si>
  <si>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</si>
  <si>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</si>
  <si>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</si>
  <si>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</si>
  <si>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</si>
  <si>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</si>
  <si>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</si>
  <si>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</si>
  <si>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</si>
  <si>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</si>
  <si>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</si>
  <si>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</si>
  <si>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</si>
  <si>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</si>
  <si>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</si>
  <si>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</si>
  <si>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</si>
  <si>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</si>
  <si>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</si>
  <si>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</si>
  <si>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</si>
  <si>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</si>
  <si>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</si>
  <si>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</si>
  <si>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</si>
  <si>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</si>
  <si>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</si>
  <si>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</si>
  <si>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</si>
  <si>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</si>
  <si>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</si>
  <si>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</si>
  <si>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</si>
  <si>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</si>
  <si>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</si>
  <si>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</si>
  <si>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</si>
  <si>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</si>
  <si>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</si>
  <si>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</si>
  <si>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</si>
  <si>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</si>
  <si>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</si>
  <si>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</si>
  <si>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</si>
  <si>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</si>
  <si>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</si>
  <si>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</si>
  <si>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</si>
  <si>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</si>
  <si>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</si>
  <si>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</si>
  <si>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</si>
  <si>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</si>
  <si>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</si>
  <si>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</si>
  <si>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</si>
  <si>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</si>
  <si>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</si>
  <si>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</si>
  <si>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</si>
  <si>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</si>
  <si>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</si>
  <si>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</si>
  <si>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</si>
  <si>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</si>
  <si>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</si>
  <si>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</si>
  <si>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</si>
  <si>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</si>
  <si>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</si>
  <si>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</si>
  <si>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</si>
  <si>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</si>
  <si>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</si>
  <si>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</si>
  <si>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</si>
  <si>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</si>
  <si>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</si>
  <si>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</si>
  <si>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</si>
  <si>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</si>
  <si>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</si>
  <si>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</si>
  <si>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</si>
  <si>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</si>
  <si>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</si>
  <si>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</si>
  <si>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</si>
  <si>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</si>
  <si>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</si>
  <si>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</si>
  <si>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</si>
  <si>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</si>
  <si>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</si>
  <si>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</si>
  <si>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</si>
  <si>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</si>
  <si>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</si>
  <si>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</si>
  <si>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</si>
  <si>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</si>
  <si>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</si>
  <si>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</si>
  <si>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</si>
  <si>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</si>
  <si>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</si>
  <si>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</si>
  <si>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</si>
  <si>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</si>
  <si>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</si>
  <si>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</si>
  <si>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</si>
  <si>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</si>
  <si>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</si>
  <si>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</si>
  <si>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</si>
  <si>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</si>
  <si>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</si>
  <si>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</si>
  <si>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</si>
  <si>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</si>
  <si>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</si>
  <si>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</si>
  <si>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</si>
  <si>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</si>
  <si>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</si>
  <si>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</si>
  <si>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</si>
  <si>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</si>
  <si>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</si>
  <si>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</si>
  <si>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</si>
  <si>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</si>
  <si>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</si>
  <si>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</si>
  <si>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</si>
  <si>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</si>
  <si>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</si>
  <si>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</si>
  <si>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</si>
  <si>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</si>
  <si>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</si>
  <si>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</si>
  <si>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</si>
  <si>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</si>
  <si>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</si>
  <si>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</si>
  <si>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</si>
  <si>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</si>
  <si>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</si>
  <si>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</si>
  <si>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</si>
  <si>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</si>
  <si>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</si>
  <si>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</si>
  <si>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</si>
  <si>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</si>
  <si>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</si>
  <si>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</si>
  <si>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</si>
  <si>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</si>
  <si>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</si>
  <si>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</si>
  <si>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</si>
  <si>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</si>
  <si>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</si>
  <si>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</si>
  <si>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</si>
  <si>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</si>
  <si>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</si>
  <si>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</si>
  <si>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</si>
  <si>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</si>
  <si>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</si>
  <si>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</si>
  <si>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</si>
  <si>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</si>
  <si>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</si>
  <si>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</si>
  <si>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</si>
  <si>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</si>
  <si>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</si>
  <si>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</si>
  <si>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</si>
  <si>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</si>
  <si>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</si>
  <si>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</si>
  <si>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</si>
  <si>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</si>
  <si>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</si>
  <si>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</si>
  <si>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</si>
  <si>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</si>
  <si>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</si>
  <si>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</si>
  <si>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</si>
  <si>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</si>
  <si>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</si>
  <si>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</si>
  <si>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</si>
  <si>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</si>
  <si>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</si>
  <si>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</si>
  <si>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</si>
  <si>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</si>
  <si>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</si>
  <si>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</si>
  <si>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</si>
  <si>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</si>
  <si>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</si>
  <si>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</si>
  <si>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</si>
  <si>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</si>
  <si>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</si>
  <si>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</si>
  <si>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</si>
  <si>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</si>
  <si>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</si>
  <si>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</si>
  <si>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</si>
  <si>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</si>
  <si>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</si>
  <si>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</si>
  <si>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</si>
  <si>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</si>
  <si>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</si>
  <si>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</si>
  <si>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</si>
  <si>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</si>
  <si>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</si>
  <si>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</si>
  <si>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</si>
  <si>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</si>
  <si>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</si>
  <si>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</si>
  <si>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</si>
  <si>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</si>
  <si>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</si>
  <si>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</si>
  <si>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</si>
  <si>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</si>
  <si>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</si>
  <si>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</si>
  <si>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</si>
  <si>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</si>
  <si>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</si>
  <si>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</si>
  <si>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</si>
  <si>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</si>
  <si>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</si>
  <si>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</si>
  <si>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</si>
  <si>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</si>
  <si>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</si>
  <si>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</si>
  <si>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</si>
  <si>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</si>
  <si>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</si>
  <si>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</si>
  <si>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</si>
  <si>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</si>
  <si>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</si>
  <si>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</si>
  <si>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</si>
  <si>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</si>
  <si>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</si>
  <si>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</si>
  <si>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</si>
  <si>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</si>
  <si>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</si>
  <si>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</si>
  <si>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</si>
  <si>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</si>
  <si>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</si>
  <si>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</si>
  <si>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</si>
  <si>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</si>
  <si>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</si>
  <si>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</si>
  <si>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</si>
  <si>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</si>
  <si>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</si>
  <si>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</si>
  <si>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</si>
  <si>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</si>
  <si>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</si>
  <si>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</si>
  <si>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</si>
  <si>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</si>
  <si>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</si>
  <si>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</si>
  <si>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</si>
  <si>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</si>
  <si>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</si>
  <si>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</si>
  <si>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</si>
  <si>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</si>
  <si>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</si>
  <si>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</si>
  <si>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</si>
  <si>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</si>
  <si>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</si>
  <si>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</si>
  <si>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</si>
  <si>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</si>
  <si>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</si>
  <si>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</si>
  <si>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</si>
  <si>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</si>
  <si>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</si>
  <si>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</si>
  <si>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</si>
  <si>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</si>
  <si>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</si>
  <si>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</si>
  <si>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</si>
  <si>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</si>
  <si>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</si>
  <si>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</si>
  <si>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</si>
  <si>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</si>
  <si>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</si>
  <si>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</si>
  <si>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</si>
  <si>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</si>
  <si>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</si>
  <si>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</si>
  <si>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</si>
  <si>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</si>
  <si>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</si>
  <si>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</si>
  <si>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</si>
  <si>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</si>
  <si>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</si>
  <si>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</si>
  <si>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</si>
  <si>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</si>
  <si>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</si>
  <si>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</si>
  <si>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</si>
  <si>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</si>
  <si>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</si>
  <si>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</si>
  <si>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</si>
  <si>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</si>
  <si>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</si>
  <si>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</si>
  <si>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</si>
  <si>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</si>
  <si>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</si>
  <si>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</si>
  <si>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</si>
  <si>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</si>
  <si>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</si>
  <si>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</si>
  <si>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</si>
  <si>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</si>
  <si>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</si>
  <si>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</si>
  <si>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</si>
  <si>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</si>
  <si>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</si>
  <si>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</si>
  <si>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</si>
  <si>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</si>
  <si>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</si>
  <si>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</si>
  <si>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</si>
  <si>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</si>
  <si>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</si>
  <si>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</si>
  <si>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</si>
  <si>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</si>
  <si>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</si>
  <si>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</si>
  <si>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</si>
  <si>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</si>
  <si>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</si>
  <si>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</si>
  <si>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</si>
  <si>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</si>
  <si>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</si>
  <si>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</si>
  <si>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</si>
  <si>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</si>
  <si>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</si>
  <si>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</si>
  <si>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</si>
  <si>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</si>
  <si>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</si>
  <si>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</si>
  <si>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</si>
  <si>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</si>
  <si>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</si>
  <si>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</si>
  <si>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</si>
  <si>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</si>
  <si>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</si>
  <si>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</si>
  <si>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</si>
  <si>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</si>
  <si>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</si>
  <si>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</si>
  <si>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</si>
  <si>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</si>
  <si>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</si>
  <si>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</si>
  <si>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</si>
  <si>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</si>
  <si>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</si>
  <si>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</si>
  <si>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</si>
  <si>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</si>
  <si>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</si>
  <si>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</si>
  <si>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</si>
  <si>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</si>
  <si>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</si>
  <si>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</si>
  <si>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</si>
  <si>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</si>
  <si>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</si>
  <si>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</si>
  <si>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</si>
  <si>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</si>
  <si>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</si>
  <si>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</si>
  <si>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</si>
  <si>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</si>
  <si>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</si>
  <si>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</si>
  <si>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</si>
  <si>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</si>
  <si>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</si>
  <si>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</si>
  <si>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</si>
  <si>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</si>
  <si>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</si>
  <si>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</si>
  <si>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</si>
  <si>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</si>
  <si>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</si>
  <si>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</si>
  <si>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</si>
  <si>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</si>
  <si>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</si>
  <si>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</si>
  <si>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</si>
  <si>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</si>
  <si>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</si>
  <si>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</si>
  <si>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</si>
  <si>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</si>
  <si>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</si>
  <si>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</si>
  <si>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</si>
  <si>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</si>
  <si>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</si>
  <si>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</si>
  <si>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</si>
  <si>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</si>
  <si>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</si>
  <si>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</si>
  <si>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</si>
  <si>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</si>
  <si>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</si>
  <si>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</si>
  <si>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</si>
  <si>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</si>
  <si>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</si>
  <si>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</si>
  <si>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</si>
  <si>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</si>
  <si>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</si>
  <si>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</si>
  <si>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</si>
  <si>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</si>
  <si>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</si>
  <si>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</si>
  <si>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</si>
  <si>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</si>
  <si>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</si>
  <si>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</si>
  <si>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</si>
  <si>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</si>
  <si>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</si>
  <si>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</si>
  <si>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</si>
  <si>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</si>
  <si>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</si>
  <si>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</si>
  <si>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</si>
  <si>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</si>
  <si>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</si>
  <si>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</si>
  <si>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</si>
  <si>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</si>
  <si>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</si>
  <si>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</si>
  <si>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</si>
  <si>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</si>
  <si>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</si>
  <si>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</si>
  <si>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</si>
  <si>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</si>
  <si>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</si>
  <si>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</si>
  <si>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</si>
  <si>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</si>
  <si>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</si>
  <si>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</si>
  <si>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</si>
  <si>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</si>
  <si>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</si>
  <si>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</si>
  <si>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</si>
  <si>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</si>
  <si>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</si>
  <si>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</si>
  <si>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</si>
  <si>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</si>
  <si>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</si>
  <si>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</si>
  <si>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</si>
  <si>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</si>
  <si>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</si>
  <si>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</si>
  <si>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</si>
  <si>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</si>
  <si>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</si>
  <si>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</si>
  <si>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</si>
  <si>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</si>
  <si>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</si>
  <si>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</si>
  <si>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</si>
  <si>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</si>
  <si>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</si>
  <si>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</si>
  <si>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</si>
  <si>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</si>
  <si>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</si>
  <si>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</si>
  <si>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</si>
  <si>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</si>
  <si>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</si>
  <si>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</si>
  <si>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</si>
  <si>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</si>
  <si>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</si>
  <si>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</si>
  <si>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</si>
  <si>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</si>
  <si>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</si>
  <si>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</si>
  <si>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</si>
  <si>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</si>
  <si>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</si>
  <si>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</si>
  <si>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</si>
  <si>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</si>
  <si>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</si>
  <si>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</si>
  <si>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</si>
  <si>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</si>
  <si>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</si>
  <si>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</si>
  <si>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</si>
  <si>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</si>
  <si>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</si>
  <si>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</si>
  <si>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</si>
  <si>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</si>
  <si>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</si>
  <si>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</si>
  <si>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</si>
  <si>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</si>
  <si>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</si>
  <si>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</si>
  <si>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</si>
  <si>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</si>
  <si>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</si>
  <si>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</si>
  <si>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</si>
  <si>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</si>
  <si>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</si>
  <si>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</si>
  <si>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</si>
  <si>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</si>
  <si>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</si>
  <si>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</si>
  <si>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</si>
  <si>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</si>
  <si>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</si>
  <si>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</si>
  <si>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</si>
  <si>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</si>
  <si>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</si>
  <si>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</si>
  <si>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</si>
  <si>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</si>
  <si>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</si>
  <si>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</si>
  <si>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</si>
  <si>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</si>
  <si>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</si>
  <si>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</si>
  <si>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</si>
  <si>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</si>
  <si>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</si>
  <si>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</si>
  <si>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</si>
  <si>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</si>
  <si>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</si>
  <si>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</si>
  <si>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</si>
  <si>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</si>
  <si>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</si>
  <si>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</si>
  <si>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</si>
  <si>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</si>
  <si>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</si>
  <si>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</si>
  <si>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</si>
  <si>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</si>
  <si>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</si>
  <si>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</si>
  <si>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</si>
  <si>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</si>
  <si>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</si>
  <si>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</si>
  <si>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</si>
  <si>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</si>
  <si>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</si>
  <si>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</si>
  <si>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</si>
  <si>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</si>
  <si>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</si>
  <si>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</si>
  <si>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</si>
  <si>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</si>
  <si>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</si>
  <si>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</si>
  <si>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</si>
  <si>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</si>
  <si>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</si>
  <si>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</si>
  <si>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</si>
  <si>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</si>
  <si>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</si>
  <si>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</si>
  <si>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</si>
  <si>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</si>
  <si>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</si>
  <si>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</si>
  <si>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</si>
  <si>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</si>
  <si>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</si>
  <si>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</si>
  <si>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</si>
  <si>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</si>
  <si>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</si>
  <si>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</si>
  <si>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</si>
  <si>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</si>
  <si>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</si>
  <si>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</si>
  <si>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</si>
  <si>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</si>
  <si>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</si>
  <si>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</si>
  <si>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</si>
  <si>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</si>
  <si>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</si>
  <si>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</si>
  <si>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</si>
  <si>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</si>
  <si>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</si>
  <si>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</si>
  <si>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</si>
  <si>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</si>
  <si>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</si>
  <si>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</si>
  <si>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</si>
  <si>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</si>
  <si>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</si>
  <si>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</si>
  <si>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</si>
  <si>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</si>
  <si>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</si>
  <si>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</si>
  <si>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</si>
  <si>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</si>
  <si>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</si>
  <si>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</si>
  <si>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</si>
  <si>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</si>
  <si>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</si>
  <si>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</si>
  <si>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</si>
  <si>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</si>
  <si>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</si>
  <si>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</si>
  <si>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</si>
  <si>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</si>
  <si>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</si>
  <si>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</si>
  <si>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</si>
  <si>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</si>
  <si>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</si>
  <si>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</si>
  <si>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</si>
  <si>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</si>
  <si>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</si>
  <si>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</si>
  <si>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</si>
  <si>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</si>
  <si>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</si>
  <si>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</si>
  <si>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</si>
  <si>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</si>
  <si>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</si>
  <si>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</si>
  <si>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</si>
  <si>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</si>
  <si>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</si>
  <si>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</si>
  <si>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</si>
  <si>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</si>
  <si>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</si>
  <si>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</si>
  <si>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</si>
  <si>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</si>
  <si>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</si>
  <si>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</si>
  <si>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</si>
  <si>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</si>
  <si>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</si>
  <si>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</si>
  <si>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</si>
  <si>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</si>
  <si>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</si>
  <si>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</si>
  <si>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</si>
  <si>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</si>
  <si>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</si>
  <si>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</si>
  <si>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</si>
  <si>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</si>
  <si>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</si>
  <si>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</si>
  <si>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</si>
  <si>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</si>
  <si>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</si>
  <si>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</si>
  <si>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</si>
  <si>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</si>
  <si>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</si>
  <si>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</si>
  <si>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</si>
  <si>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</si>
  <si>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</si>
  <si>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</si>
  <si>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</si>
  <si>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</si>
  <si>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</si>
  <si>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</si>
  <si>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</si>
  <si>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</si>
  <si>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</si>
  <si>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</si>
  <si>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</si>
  <si>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</si>
  <si>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</si>
  <si>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</si>
  <si>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</si>
  <si>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</si>
  <si>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</si>
  <si>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</si>
  <si>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</si>
  <si>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</si>
  <si>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</si>
  <si>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</si>
  <si>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</si>
  <si>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</si>
  <si>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</si>
  <si>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</si>
  <si>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</si>
  <si>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</si>
  <si>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</si>
  <si>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</si>
  <si>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</si>
  <si>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</si>
  <si>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</si>
  <si>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</si>
  <si>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</si>
  <si>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</si>
  <si>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</si>
  <si>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</si>
  <si>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</si>
  <si>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</si>
  <si>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</si>
  <si>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</si>
  <si>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</si>
  <si>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</si>
  <si>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</si>
  <si>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</si>
  <si>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</si>
  <si>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</si>
  <si>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</si>
  <si>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</si>
  <si>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</si>
  <si>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</si>
  <si>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</si>
  <si>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</si>
  <si>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</si>
  <si>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</si>
  <si>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</si>
  <si>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</si>
  <si>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</si>
  <si>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</si>
  <si>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</si>
  <si>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</si>
  <si>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</si>
  <si>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</si>
  <si>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</si>
  <si>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</si>
  <si>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</si>
  <si>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</si>
  <si>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</si>
  <si>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</si>
  <si>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</si>
  <si>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</si>
  <si>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</si>
  <si>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</si>
  <si>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</si>
  <si>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</si>
  <si>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</si>
  <si>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</si>
  <si>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</si>
  <si>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</si>
  <si>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</si>
  <si>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</si>
  <si>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</si>
  <si>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</si>
  <si>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</si>
  <si>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</si>
  <si>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</si>
  <si>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</si>
  <si>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</si>
  <si>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</si>
  <si>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</si>
  <si>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</si>
  <si>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</si>
  <si>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</si>
  <si>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</si>
  <si>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</si>
  <si>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</si>
  <si>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</si>
  <si>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</si>
  <si>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</si>
  <si>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</si>
  <si>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</si>
  <si>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</si>
  <si>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</si>
  <si>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</si>
  <si>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</si>
  <si>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</si>
  <si>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</si>
  <si>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</si>
  <si>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</si>
  <si>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</si>
  <si>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</si>
  <si>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</si>
  <si>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</si>
  <si>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</si>
  <si>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</si>
  <si>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</si>
  <si>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</si>
  <si>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</si>
  <si>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</si>
  <si>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</si>
  <si>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</si>
  <si>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</si>
  <si>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</si>
  <si>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</si>
  <si>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</si>
  <si>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</si>
  <si>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</si>
  <si>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</si>
  <si>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</si>
  <si>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</si>
  <si>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</si>
  <si>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</si>
  <si>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</si>
  <si>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</si>
  <si>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</si>
  <si>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</si>
  <si>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</si>
  <si>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</si>
  <si>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</si>
  <si>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</si>
  <si>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</si>
  <si>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</si>
  <si>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</si>
  <si>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</si>
  <si>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</si>
  <si>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</si>
  <si>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</si>
  <si>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</si>
  <si>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</si>
  <si>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</si>
  <si>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</si>
  <si>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</si>
  <si>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</si>
  <si>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</si>
  <si>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</si>
  <si>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</si>
  <si>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</si>
  <si>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</si>
  <si>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</si>
  <si>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</si>
  <si>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</si>
  <si>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</si>
  <si>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</si>
  <si>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</si>
  <si>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</si>
  <si>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</si>
  <si>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</si>
  <si>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</si>
  <si>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</si>
  <si>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</si>
  <si>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</si>
  <si>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</si>
  <si>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</si>
  <si>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</si>
  <si>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</si>
  <si>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</si>
  <si>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</si>
  <si>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</si>
  <si>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</si>
  <si>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</si>
  <si>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</si>
  <si>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</si>
  <si>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</si>
  <si>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</si>
  <si>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</si>
  <si>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</si>
  <si>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</si>
  <si>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</si>
  <si>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</si>
  <si>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</si>
  <si>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</si>
  <si>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</si>
  <si>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</si>
  <si>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</si>
  <si>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</si>
  <si>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</si>
  <si>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</si>
  <si>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</si>
  <si>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</si>
  <si>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</si>
  <si>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</si>
  <si>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</si>
  <si>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</si>
  <si>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</si>
  <si>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</si>
  <si>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</si>
  <si>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</si>
  <si>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</si>
  <si>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</si>
  <si>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</si>
  <si>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</si>
  <si>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</si>
  <si>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</si>
  <si>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</si>
  <si>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</si>
  <si>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</si>
  <si>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</si>
  <si>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</si>
  <si>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</si>
  <si>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</si>
  <si>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</si>
  <si>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</si>
  <si>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</si>
  <si>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</si>
  <si>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</si>
  <si>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</si>
  <si>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</si>
  <si>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</si>
  <si>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</si>
  <si>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</si>
  <si>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</si>
  <si>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</si>
  <si>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</si>
  <si>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</si>
  <si>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</si>
  <si>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</si>
  <si>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</si>
  <si>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</si>
  <si>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</si>
  <si>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</si>
  <si>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</si>
  <si>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</si>
  <si>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</si>
  <si>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</si>
  <si>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</si>
  <si>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</si>
  <si>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</si>
  <si>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</si>
  <si>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</si>
  <si>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</si>
  <si>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</si>
  <si>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</si>
  <si>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</si>
  <si>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</si>
  <si>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</si>
  <si>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</si>
  <si>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</si>
  <si>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</si>
  <si>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</si>
  <si>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</si>
  <si>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</si>
  <si>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</si>
  <si>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</si>
  <si>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</si>
  <si>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</si>
  <si>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</si>
  <si>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</si>
  <si>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</si>
  <si>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</si>
  <si>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</si>
  <si>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</si>
  <si>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</si>
  <si>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</si>
  <si>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</si>
  <si>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</si>
  <si>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</si>
  <si>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</si>
  <si>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</si>
  <si>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</si>
  <si>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</si>
  <si>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</si>
  <si>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</si>
  <si>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</si>
  <si>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</si>
  <si>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</si>
  <si>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</si>
  <si>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</si>
  <si>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</si>
  <si>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</si>
  <si>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</si>
  <si>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</si>
  <si>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</si>
  <si>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</si>
  <si>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</si>
  <si>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</si>
  <si>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</si>
  <si>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</si>
  <si>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</si>
  <si>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</si>
  <si>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</si>
  <si>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</si>
  <si>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</si>
  <si>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</si>
  <si>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</si>
  <si>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</si>
  <si>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</si>
  <si>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</si>
  <si>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</si>
  <si>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</si>
  <si>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</si>
  <si>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</si>
  <si>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</si>
  <si>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</si>
  <si>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</si>
  <si>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</si>
  <si>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</si>
  <si>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</si>
  <si>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</si>
  <si>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</si>
  <si>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</si>
  <si>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</si>
  <si>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</si>
  <si>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</si>
  <si>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</si>
  <si>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</si>
  <si>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</si>
  <si>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</si>
  <si>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</si>
  <si>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</si>
  <si>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</si>
  <si>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</si>
  <si>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</si>
  <si>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</si>
  <si>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</si>
  <si>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</si>
  <si>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</si>
  <si>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</si>
  <si>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</si>
  <si>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</si>
  <si>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</si>
  <si>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</si>
  <si>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</si>
  <si>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</si>
  <si>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</si>
  <si>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</si>
  <si>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</si>
  <si>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</si>
  <si>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</si>
  <si>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</si>
  <si>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</si>
  <si>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</si>
  <si>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</si>
  <si>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</si>
  <si>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</si>
  <si>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</si>
  <si>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</si>
  <si>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</si>
  <si>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</si>
  <si>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</si>
  <si>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</si>
  <si>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</si>
  <si>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</si>
  <si>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</si>
  <si>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</si>
  <si>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</si>
  <si>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</si>
  <si>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</si>
  <si>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</si>
  <si>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</si>
  <si>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</si>
  <si>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</si>
  <si>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</si>
  <si>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</si>
  <si>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</si>
  <si>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</si>
  <si>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</si>
  <si>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</si>
  <si>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</si>
  <si>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</si>
  <si>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</si>
  <si>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</si>
  <si>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</si>
  <si>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</si>
  <si>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</si>
  <si>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</si>
  <si>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</si>
  <si>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</si>
  <si>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</si>
  <si>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</si>
  <si>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</si>
  <si>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</si>
  <si>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</si>
  <si>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</si>
  <si>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</si>
  <si>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</si>
  <si>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</si>
  <si>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</si>
  <si>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</si>
  <si>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</si>
  <si>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</si>
  <si>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</si>
  <si>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</si>
  <si>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</si>
  <si>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</si>
  <si>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</si>
  <si>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</si>
  <si>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</si>
  <si>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</si>
  <si>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</si>
  <si>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</si>
  <si>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</si>
  <si>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</si>
  <si>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</si>
  <si>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</si>
  <si>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</si>
  <si>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</si>
  <si>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</si>
  <si>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</si>
  <si>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</si>
  <si>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</si>
  <si>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</si>
  <si>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</si>
  <si>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</si>
  <si>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</si>
  <si>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</si>
  <si>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</si>
  <si>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</si>
  <si>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</si>
  <si>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</si>
  <si>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</si>
  <si>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</si>
  <si>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</si>
  <si>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</si>
  <si>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</si>
  <si>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</si>
  <si>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</si>
  <si>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</si>
  <si>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</si>
  <si>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</si>
  <si>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</si>
  <si>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</si>
  <si>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</si>
  <si>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</si>
  <si>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</si>
  <si>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</si>
  <si>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</si>
  <si>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</si>
  <si>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</si>
  <si>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</si>
  <si>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</si>
  <si>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</si>
  <si>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</si>
  <si>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</si>
  <si>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</si>
  <si>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</si>
  <si>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</si>
  <si>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</si>
  <si>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</si>
  <si>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</si>
  <si>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</si>
  <si>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</si>
  <si>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</si>
  <si>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</si>
  <si>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</si>
  <si>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</si>
  <si>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</si>
  <si>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</si>
  <si>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</si>
  <si>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</si>
  <si>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</si>
  <si>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</si>
  <si>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</si>
  <si>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</si>
  <si>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</si>
  <si>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</si>
  <si>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</si>
  <si>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</si>
  <si>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</si>
  <si>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</si>
  <si>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</si>
  <si>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</si>
  <si>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</si>
  <si>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</si>
  <si>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</si>
  <si>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</si>
  <si>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</si>
  <si>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</si>
  <si>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</si>
  <si>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</si>
  <si>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</si>
  <si>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</si>
  <si>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</si>
  <si>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</si>
  <si>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</si>
  <si>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</si>
  <si>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</si>
  <si>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</si>
  <si>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</si>
  <si>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</si>
  <si>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</si>
  <si>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</si>
  <si>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</si>
  <si>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</si>
  <si>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</si>
  <si>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</si>
  <si>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</si>
  <si>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</si>
  <si>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</si>
  <si>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</si>
  <si>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</si>
  <si>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</si>
  <si>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</si>
  <si>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</si>
  <si>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</si>
  <si>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</si>
  <si>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</si>
  <si>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</si>
  <si>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</si>
  <si>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</si>
  <si>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</si>
  <si>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</si>
  <si>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</si>
  <si>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</si>
  <si>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</si>
  <si>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</si>
  <si>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</si>
  <si>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</si>
  <si>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</si>
  <si>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</si>
  <si>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</si>
  <si>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</si>
  <si>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</si>
  <si>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</si>
  <si>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</si>
  <si>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</si>
  <si>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</si>
  <si>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</si>
  <si>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</si>
  <si>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</si>
  <si>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</si>
  <si>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</si>
  <si>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</si>
  <si>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</si>
  <si>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</si>
  <si>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</si>
  <si>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</si>
  <si>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</si>
  <si>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</si>
  <si>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</si>
  <si>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</si>
  <si>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</si>
  <si>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</si>
  <si>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</si>
  <si>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</si>
  <si>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</si>
  <si>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</si>
  <si>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</si>
  <si>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</si>
  <si>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</si>
  <si>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</si>
  <si>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</si>
  <si>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</si>
  <si>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</si>
  <si>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</si>
  <si>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</si>
  <si>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</si>
  <si>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</si>
  <si>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</si>
  <si>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</si>
  <si>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</si>
  <si>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</si>
  <si>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</si>
  <si>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</si>
  <si>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</si>
  <si>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</si>
  <si>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</si>
  <si>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</si>
  <si>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</si>
  <si>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</si>
  <si>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</si>
  <si>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</si>
  <si>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</si>
  <si>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</si>
  <si>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</si>
  <si>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</si>
  <si>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</si>
  <si>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</si>
  <si>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</si>
  <si>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</si>
  <si>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</si>
  <si>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</si>
  <si>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</si>
  <si>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</si>
  <si>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</si>
  <si>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</si>
  <si>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</si>
  <si>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</si>
  <si>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</si>
  <si>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</si>
  <si>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</si>
  <si>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</si>
  <si>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</si>
  <si>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</si>
  <si>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</si>
  <si>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</si>
  <si>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</si>
  <si>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</si>
  <si>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</si>
  <si>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</si>
  <si>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</si>
  <si>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</si>
  <si>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</si>
  <si>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</si>
  <si>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</si>
  <si>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</si>
  <si>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</si>
  <si>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</si>
  <si>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</si>
  <si>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</si>
  <si>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</si>
  <si>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</si>
  <si>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</si>
  <si>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</si>
  <si>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</si>
  <si>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</si>
  <si>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</si>
  <si>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</si>
  <si>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</si>
  <si>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</si>
  <si>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</si>
  <si>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</si>
  <si>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</si>
  <si>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</si>
  <si>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</si>
  <si>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</si>
  <si>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</si>
  <si>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</si>
  <si>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</si>
  <si>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</si>
  <si>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</si>
  <si>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</si>
  <si>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</si>
  <si>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</si>
  <si>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</si>
  <si>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</si>
  <si>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</si>
  <si>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</si>
  <si>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</si>
  <si>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</si>
  <si>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</si>
  <si>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</si>
  <si>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</si>
  <si>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</si>
  <si>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</si>
  <si>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</si>
  <si>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</si>
  <si>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</si>
  <si>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</si>
  <si>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</si>
  <si>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</si>
  <si>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</si>
  <si>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</si>
  <si>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</si>
  <si>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</si>
  <si>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</si>
  <si>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</si>
  <si>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</si>
  <si>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</si>
  <si>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</si>
  <si>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</si>
  <si>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</si>
  <si>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</si>
  <si>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</si>
  <si>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</si>
  <si>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</si>
  <si>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</si>
  <si>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</si>
  <si>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</si>
  <si>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</si>
  <si>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</si>
  <si>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</si>
  <si>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</si>
  <si>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</si>
  <si>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</si>
  <si>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</si>
  <si>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</si>
  <si>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</si>
  <si>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</si>
  <si>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</si>
  <si>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</si>
  <si>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</si>
  <si>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</si>
  <si>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</si>
  <si>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</si>
  <si>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</si>
  <si>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</si>
  <si>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</si>
  <si>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</si>
  <si>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</si>
  <si>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</si>
  <si>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</si>
  <si>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</si>
  <si>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</si>
  <si>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</si>
  <si>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</si>
  <si>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</si>
  <si>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</si>
  <si>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</si>
  <si>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</si>
  <si>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</si>
  <si>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</si>
  <si>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</si>
  <si>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</si>
  <si>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</si>
  <si>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</si>
  <si>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</si>
  <si>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</si>
  <si>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</si>
  <si>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</si>
  <si>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</si>
  <si>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</si>
  <si>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</si>
  <si>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</si>
  <si>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</si>
  <si>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</si>
  <si>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</si>
  <si>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</si>
  <si>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</si>
  <si>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</si>
  <si>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</si>
  <si>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</si>
  <si>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</si>
  <si>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</si>
  <si>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</si>
  <si>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</si>
  <si>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</si>
  <si>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</si>
  <si>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</si>
  <si>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</si>
  <si>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</si>
  <si>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</si>
  <si>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</si>
  <si>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</si>
  <si>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</si>
  <si>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</si>
  <si>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</si>
  <si>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</si>
  <si>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</si>
  <si>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</si>
  <si>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</si>
  <si>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</si>
  <si>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</si>
  <si>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</si>
  <si>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</si>
  <si>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</si>
  <si>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</si>
  <si>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</si>
  <si>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</si>
  <si>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</si>
  <si>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</si>
  <si>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</si>
  <si>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</si>
  <si>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</si>
  <si>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</si>
  <si>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</si>
  <si>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</si>
  <si>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</si>
  <si>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</si>
  <si>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</si>
  <si>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</si>
  <si>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</si>
  <si>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</si>
  <si>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</si>
  <si>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</si>
  <si>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</si>
  <si>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</si>
  <si>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</si>
  <si>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</si>
  <si>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</si>
  <si>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</si>
  <si>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</si>
  <si>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</si>
  <si>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</si>
  <si>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</si>
  <si>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</si>
  <si>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</si>
  <si>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</si>
  <si>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</si>
  <si>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</si>
  <si>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</si>
  <si>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</si>
  <si>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</si>
  <si>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</si>
  <si>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</si>
  <si>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</si>
  <si>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</si>
  <si>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</si>
  <si>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</si>
  <si>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</si>
  <si>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</si>
  <si>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</si>
  <si>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</si>
  <si>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</si>
  <si>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</si>
  <si>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</si>
  <si>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</si>
  <si>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</si>
  <si>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</si>
  <si>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</si>
  <si>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</si>
  <si>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</si>
  <si>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</si>
  <si>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</si>
  <si>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</si>
  <si>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</si>
  <si>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</si>
  <si>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</si>
  <si>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</si>
  <si>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</si>
  <si>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</si>
  <si>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</si>
  <si>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</si>
  <si>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</si>
  <si>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</si>
  <si>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</si>
  <si>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</si>
  <si>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</si>
  <si>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</si>
  <si>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</si>
  <si>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</si>
  <si>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</si>
  <si>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</si>
  <si>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</si>
  <si>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</si>
  <si>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</si>
  <si>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</si>
  <si>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</si>
  <si>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</si>
  <si>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</si>
  <si>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</si>
  <si>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</si>
  <si>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</si>
  <si>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</si>
  <si>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</si>
  <si>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</si>
  <si>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</si>
  <si>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</si>
  <si>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</si>
  <si>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</si>
  <si>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</si>
  <si>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</si>
  <si>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</si>
  <si>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</si>
  <si>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</si>
  <si>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</si>
  <si>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</si>
  <si>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</si>
  <si>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</si>
  <si>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</si>
  <si>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</si>
  <si>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</si>
  <si>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</si>
  <si>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</si>
  <si>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</si>
  <si>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</si>
  <si>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</si>
  <si>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</si>
  <si>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</si>
  <si>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</si>
  <si>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</si>
  <si>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</si>
  <si>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</si>
  <si>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</si>
  <si>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</si>
  <si>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</si>
  <si>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</si>
  <si>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</si>
  <si>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</si>
  <si>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</si>
  <si>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</si>
  <si>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</si>
  <si>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</si>
  <si>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</si>
  <si>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</si>
  <si>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</si>
  <si>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</si>
  <si>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</si>
  <si>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</si>
  <si>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</si>
  <si>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</si>
  <si>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</si>
  <si>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</si>
  <si>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</si>
  <si>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</si>
  <si>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</si>
  <si>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</si>
  <si>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</si>
  <si>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</si>
  <si>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</si>
  <si>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</si>
  <si>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</si>
  <si>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</si>
  <si>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</si>
  <si>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</si>
  <si>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</si>
  <si>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</si>
  <si>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</si>
  <si>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</si>
  <si>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</si>
  <si>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</si>
  <si>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</si>
  <si>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</si>
  <si>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</si>
  <si>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</si>
  <si>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</si>
  <si>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</si>
  <si>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</si>
  <si>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</si>
  <si>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</si>
  <si>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</si>
  <si>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</si>
  <si>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</si>
  <si>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</si>
  <si>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</si>
  <si>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</si>
  <si>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</si>
  <si>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</si>
  <si>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</si>
  <si>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</si>
  <si>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</si>
  <si>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</si>
  <si>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</si>
  <si>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</si>
  <si>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</si>
  <si>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</si>
  <si>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</si>
  <si>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</si>
  <si>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</si>
  <si>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</si>
  <si>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</si>
  <si>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</si>
  <si>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</si>
  <si>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</si>
  <si>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</si>
  <si>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</si>
  <si>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</si>
  <si>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</si>
  <si>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</si>
  <si>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</si>
  <si>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</si>
  <si>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</si>
  <si>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</si>
  <si>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</si>
  <si>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</si>
  <si>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</si>
  <si>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</si>
  <si>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</si>
  <si>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</si>
  <si>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</si>
  <si>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</si>
  <si>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</si>
  <si>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</si>
  <si>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</si>
  <si>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</si>
  <si>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</si>
  <si>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</si>
  <si>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</si>
  <si>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</si>
  <si>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</si>
  <si>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</si>
  <si>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</si>
  <si>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</si>
  <si>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</si>
  <si>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</si>
  <si>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</si>
  <si>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</si>
  <si>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</si>
  <si>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</si>
  <si>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</si>
  <si>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</si>
  <si>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</si>
  <si>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</si>
  <si>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</si>
  <si>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</si>
  <si>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</si>
  <si>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</si>
  <si>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</si>
  <si>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</si>
  <si>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</si>
  <si>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</si>
  <si>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</si>
  <si>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</si>
  <si>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</si>
  <si>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</si>
  <si>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</si>
  <si>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</si>
  <si>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</si>
  <si>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</si>
  <si>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</si>
  <si>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</si>
  <si>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</si>
  <si>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</si>
  <si>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</si>
  <si>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</si>
  <si>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</si>
  <si>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</si>
  <si>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</si>
  <si>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</si>
  <si>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</si>
  <si>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</si>
  <si>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</si>
  <si>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</si>
  <si>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</si>
  <si>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</si>
  <si>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</si>
  <si>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</si>
  <si>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</si>
  <si>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</si>
  <si>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</si>
  <si>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</si>
  <si>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</si>
  <si>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</si>
  <si>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</si>
  <si>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</si>
  <si>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</si>
  <si>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</si>
  <si>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</si>
  <si>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</si>
  <si>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</si>
  <si>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</si>
  <si>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</si>
  <si>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</si>
  <si>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</si>
  <si>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</si>
  <si>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</si>
  <si>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</si>
  <si>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</si>
  <si>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</si>
  <si>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</si>
  <si>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</si>
  <si>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</si>
  <si>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</si>
  <si>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</si>
  <si>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</si>
  <si>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</si>
  <si>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</si>
  <si>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</si>
  <si>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</si>
  <si>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</si>
  <si>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</si>
  <si>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</si>
  <si>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</si>
  <si>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</si>
  <si>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</si>
  <si>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</si>
  <si>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</si>
  <si>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</si>
  <si>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</si>
  <si>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</si>
  <si>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</si>
  <si>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</si>
  <si>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</si>
  <si>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</si>
  <si>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</si>
  <si>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</si>
  <si>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</si>
  <si>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</si>
  <si>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</si>
  <si>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</si>
  <si>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</si>
  <si>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</si>
  <si>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</si>
  <si>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</si>
  <si>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</si>
  <si>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</si>
  <si>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</si>
  <si>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</si>
  <si>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</si>
  <si>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</si>
  <si>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</si>
  <si>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</si>
  <si>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</si>
  <si>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</si>
  <si>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</si>
  <si>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</si>
  <si>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</si>
  <si>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</si>
  <si>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</si>
  <si>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</si>
  <si>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</si>
  <si>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</si>
  <si>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</si>
  <si>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</si>
  <si>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</si>
  <si>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</si>
  <si>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</si>
  <si>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</si>
  <si>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</si>
  <si>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</si>
  <si>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</si>
  <si>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</si>
  <si>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</si>
  <si>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</si>
  <si>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</si>
  <si>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</si>
  <si>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</si>
  <si>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</si>
  <si>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</si>
  <si>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</si>
  <si>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</si>
  <si>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</si>
  <si>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</si>
  <si>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</si>
  <si>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</si>
  <si>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</si>
  <si>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</si>
  <si>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</si>
  <si>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</si>
  <si>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</si>
  <si>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</si>
  <si>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</si>
  <si>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</si>
  <si>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</si>
  <si>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</si>
  <si>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</si>
  <si>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</si>
  <si>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</si>
  <si>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</si>
  <si>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</si>
  <si>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</si>
  <si>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</si>
  <si>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</si>
  <si>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</si>
  <si>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</si>
  <si>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</si>
  <si>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</si>
  <si>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</si>
  <si>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</si>
  <si>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</si>
  <si>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</si>
  <si>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</si>
  <si>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</si>
  <si>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</si>
  <si>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</si>
  <si>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</si>
  <si>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</si>
  <si>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</si>
  <si>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</si>
  <si>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</si>
  <si>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</si>
  <si>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</si>
  <si>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</si>
  <si>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</si>
  <si>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</si>
  <si>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</si>
  <si>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</si>
  <si>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</si>
  <si>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</si>
  <si>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</si>
  <si>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</si>
  <si>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</si>
  <si>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</si>
  <si>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</si>
  <si>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</si>
  <si>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</si>
  <si>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</si>
  <si>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</si>
  <si>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</si>
  <si>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</si>
  <si>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</si>
  <si>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</si>
  <si>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</si>
  <si>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</si>
  <si>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</si>
  <si>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</si>
  <si>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</si>
  <si>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</si>
  <si>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</si>
  <si>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</si>
  <si>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</si>
  <si>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</si>
  <si>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</si>
  <si>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</si>
  <si>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</si>
  <si>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</si>
  <si>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</si>
  <si>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</si>
  <si>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</si>
  <si>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</si>
  <si>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</si>
  <si>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</si>
  <si>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</si>
  <si>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</si>
  <si>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</si>
  <si>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</si>
  <si>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</si>
  <si>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</si>
  <si>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</si>
  <si>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</si>
  <si>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</si>
  <si>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</si>
  <si>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</si>
  <si>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</si>
  <si>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</si>
  <si>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</si>
  <si>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</si>
  <si>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</si>
  <si>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</si>
  <si>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</si>
  <si>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</si>
  <si>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</si>
  <si>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</si>
  <si>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</si>
  <si>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</si>
  <si>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</si>
  <si>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</si>
  <si>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</si>
  <si>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</si>
  <si>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</si>
  <si>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</si>
  <si>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</si>
  <si>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</si>
  <si>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</si>
  <si>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</si>
  <si>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</si>
  <si>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</si>
  <si>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</si>
  <si>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</si>
  <si>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</si>
  <si>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</si>
  <si>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</si>
  <si>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</si>
  <si>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</si>
  <si>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</si>
  <si>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</si>
  <si>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</si>
  <si>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</si>
  <si>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</si>
  <si>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</si>
  <si>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</si>
  <si>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</si>
  <si>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</si>
  <si>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</si>
  <si>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</si>
  <si>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</si>
  <si>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</si>
  <si>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</si>
  <si>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</si>
  <si>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</si>
  <si>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</si>
  <si>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</si>
  <si>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</si>
  <si>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</si>
  <si>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</si>
  <si>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</si>
  <si>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</si>
  <si>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</si>
  <si>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</si>
  <si>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</si>
  <si>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</si>
  <si>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</si>
  <si>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</si>
  <si>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</si>
  <si>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</si>
  <si>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</si>
  <si>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</si>
  <si>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</si>
  <si>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</si>
  <si>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</si>
  <si>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</si>
  <si>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</si>
  <si>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</si>
  <si>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</si>
  <si>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</si>
  <si>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</si>
  <si>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</si>
  <si>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</si>
  <si>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</si>
  <si>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</si>
  <si>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</si>
  <si>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</si>
  <si>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</si>
  <si>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</si>
  <si>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</si>
  <si>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</si>
  <si>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</si>
  <si>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</si>
  <si>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</si>
  <si>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</si>
  <si>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</si>
  <si>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</si>
  <si>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</si>
  <si>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</si>
  <si>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</si>
  <si>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</si>
  <si>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</si>
  <si>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</si>
  <si>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</si>
  <si>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</si>
  <si>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</si>
  <si>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</si>
  <si>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</si>
  <si>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</si>
  <si>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</si>
  <si>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</si>
  <si>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</si>
  <si>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</si>
  <si>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</si>
  <si>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</si>
  <si>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</si>
  <si>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</si>
  <si>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</si>
  <si>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</si>
  <si>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</si>
  <si>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</si>
  <si>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</si>
  <si>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</si>
  <si>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</si>
  <si>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</si>
  <si>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</si>
  <si>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</si>
  <si>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</si>
  <si>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</si>
  <si>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</si>
  <si>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</si>
  <si>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</si>
  <si>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</si>
  <si>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</si>
  <si>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</si>
  <si>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</si>
  <si>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</si>
  <si>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</si>
  <si>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</si>
  <si>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</si>
  <si>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</si>
  <si>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</si>
  <si>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</si>
  <si>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</si>
  <si>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</si>
  <si>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</si>
  <si>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</si>
  <si>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</si>
  <si>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</si>
  <si>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</si>
  <si>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</si>
  <si>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</si>
  <si>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</si>
  <si>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</si>
  <si>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</si>
  <si>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</si>
  <si>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</si>
  <si>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</si>
  <si>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</si>
  <si>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</si>
  <si>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</si>
  <si>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</si>
  <si>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</si>
  <si>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</si>
  <si>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</si>
  <si>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</si>
  <si>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</si>
  <si>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</si>
  <si>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</si>
  <si>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</si>
  <si>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</si>
  <si>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</si>
  <si>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</si>
  <si>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</si>
  <si>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</si>
  <si>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</si>
  <si>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</si>
  <si>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</si>
  <si>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</si>
  <si>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</si>
  <si>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</si>
  <si>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</si>
  <si>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</si>
  <si>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</si>
  <si>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</si>
  <si>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</si>
  <si>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</si>
  <si>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</si>
  <si>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</si>
  <si>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</si>
  <si>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</si>
  <si>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</si>
  <si>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</si>
  <si>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</si>
  <si>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</si>
  <si>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</si>
  <si>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</si>
  <si>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</si>
  <si>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</si>
  <si>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</si>
  <si>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</si>
  <si>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</si>
  <si>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</si>
  <si>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</si>
  <si>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</si>
  <si>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</si>
  <si>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</si>
  <si>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</si>
  <si>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</si>
  <si>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</si>
  <si>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</si>
  <si>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</si>
  <si>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</si>
  <si>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</si>
  <si>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</si>
  <si>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</si>
  <si>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</si>
  <si>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</si>
  <si>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</si>
  <si>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</si>
  <si>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</si>
  <si>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</si>
  <si>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</si>
  <si>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</si>
  <si>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</si>
  <si>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</si>
  <si>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</si>
  <si>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</si>
  <si>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</si>
  <si>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</si>
  <si>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</si>
  <si>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</si>
  <si>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</si>
  <si>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</si>
  <si>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</si>
  <si>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</si>
  <si>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</si>
  <si>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</si>
  <si>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</si>
  <si>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</si>
  <si>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</si>
  <si>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</si>
  <si>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</si>
  <si>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</si>
  <si>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</si>
  <si>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</si>
  <si>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</si>
  <si>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</si>
  <si>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</si>
  <si>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</si>
  <si>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</si>
  <si>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</si>
  <si>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</si>
  <si>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</si>
  <si>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</si>
  <si>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</si>
  <si>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</si>
  <si>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</si>
  <si>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</si>
  <si>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</si>
  <si>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</si>
  <si>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</si>
  <si>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</si>
  <si>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</si>
  <si>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</si>
  <si>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</si>
  <si>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</si>
  <si>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</si>
  <si>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</si>
  <si>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</si>
  <si>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</si>
  <si>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</si>
  <si>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</si>
  <si>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</si>
  <si>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</si>
  <si>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</si>
  <si>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</si>
  <si>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</si>
  <si>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</si>
  <si>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</si>
  <si>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</si>
  <si>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</si>
  <si>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</si>
  <si>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</si>
  <si>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</si>
  <si>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</si>
  <si>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</si>
  <si>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</si>
  <si>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</si>
  <si>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</si>
  <si>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</si>
  <si>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</si>
  <si>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</si>
  <si>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</si>
  <si>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</si>
  <si>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</si>
  <si>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</si>
  <si>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</si>
  <si>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</si>
  <si>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</si>
  <si>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</si>
  <si>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</si>
  <si>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</si>
  <si>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</si>
  <si>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</si>
  <si>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</si>
  <si>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</si>
  <si>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</si>
  <si>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</si>
  <si>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</si>
  <si>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</si>
  <si>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</si>
  <si>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</si>
  <si>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</si>
  <si>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</si>
  <si>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</si>
  <si>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</si>
  <si>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</si>
  <si>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</si>
  <si>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</si>
  <si>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</si>
  <si>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</si>
  <si>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</si>
  <si>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</si>
  <si>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</si>
  <si>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</si>
  <si>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</si>
  <si>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</si>
  <si>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</si>
  <si>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</si>
  <si>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</si>
  <si>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</si>
  <si>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</si>
  <si>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</si>
  <si>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</si>
  <si>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</si>
  <si>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</si>
  <si>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</si>
  <si>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</si>
  <si>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</si>
  <si>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</si>
  <si>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</si>
  <si>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</si>
  <si>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</si>
  <si>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</si>
  <si>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</si>
  <si>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</si>
  <si>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</si>
  <si>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</si>
  <si>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</si>
  <si>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</si>
  <si>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</si>
  <si>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</si>
  <si>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</si>
  <si>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</si>
  <si>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</si>
  <si>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</si>
  <si>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</si>
  <si>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</si>
  <si>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</si>
  <si>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</si>
  <si>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</si>
  <si>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</si>
  <si>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</si>
  <si>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</si>
  <si>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</si>
  <si>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</si>
  <si>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</si>
  <si>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</si>
  <si>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</si>
  <si>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</si>
  <si>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</si>
  <si>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</si>
  <si>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</si>
  <si>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</si>
  <si>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</si>
  <si>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</si>
  <si>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</si>
  <si>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</si>
  <si>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</si>
  <si>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</si>
  <si>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</si>
  <si>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</si>
  <si>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</si>
  <si>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</si>
  <si>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</si>
  <si>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</si>
  <si>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</si>
  <si>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</si>
  <si>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</si>
  <si>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</si>
  <si>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</si>
  <si>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</si>
  <si>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</si>
  <si>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</si>
  <si>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</si>
  <si>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</si>
  <si>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</si>
  <si>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</si>
  <si>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</si>
  <si>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</si>
  <si>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</si>
  <si>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</si>
  <si>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</si>
  <si>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</si>
  <si>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</si>
  <si>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</si>
  <si>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</si>
  <si>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</si>
  <si>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</si>
  <si>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</si>
  <si>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</si>
  <si>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</si>
  <si>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</si>
  <si>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</si>
  <si>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</si>
  <si>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</si>
  <si>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</si>
  <si>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</si>
  <si>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</si>
  <si>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</si>
  <si>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</si>
  <si>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</si>
  <si>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</si>
  <si>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</si>
  <si>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</si>
  <si>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</si>
  <si>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</si>
  <si>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</si>
  <si>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</si>
  <si>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</si>
  <si>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</si>
  <si>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</si>
  <si>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</si>
  <si>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</si>
  <si>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</si>
  <si>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</si>
  <si>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</si>
  <si>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</si>
  <si>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</si>
  <si>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</si>
  <si>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</si>
  <si>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</si>
  <si>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</si>
  <si>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</si>
  <si>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</si>
  <si>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</si>
  <si>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</si>
  <si>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</si>
  <si>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</si>
  <si>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</si>
  <si>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</si>
  <si>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</si>
  <si>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</si>
  <si>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</si>
  <si>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</si>
  <si>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</si>
  <si>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</si>
  <si>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</si>
  <si>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</si>
  <si>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</si>
  <si>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</si>
  <si>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</si>
  <si>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</si>
  <si>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</si>
  <si>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</si>
  <si>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</si>
  <si>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</si>
  <si>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</si>
  <si>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</si>
  <si>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</si>
  <si>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</si>
  <si>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</si>
  <si>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</si>
  <si>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</si>
  <si>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</si>
  <si>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</si>
  <si>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</si>
  <si>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</si>
  <si>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</si>
  <si>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</si>
  <si>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</si>
  <si>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</si>
  <si>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</si>
  <si>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</si>
  <si>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</si>
  <si>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</si>
  <si>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</si>
  <si>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</si>
  <si>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</si>
  <si>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</si>
  <si>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</si>
  <si>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</si>
  <si>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</si>
  <si>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</si>
  <si>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</si>
  <si>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</si>
  <si>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</si>
  <si>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</si>
  <si>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</si>
  <si>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</si>
  <si>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</si>
  <si>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</si>
  <si>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</si>
  <si>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</si>
  <si>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</si>
  <si>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</si>
  <si>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</si>
  <si>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</si>
  <si>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</si>
  <si>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</si>
  <si>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</si>
  <si>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</si>
  <si>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</si>
  <si>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</si>
  <si>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</si>
  <si>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</si>
  <si>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</si>
  <si>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</si>
  <si>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</si>
  <si>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</si>
  <si>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</si>
  <si>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</si>
  <si>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</si>
  <si>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</si>
  <si>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</si>
  <si>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</si>
  <si>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</si>
  <si>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</si>
  <si>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</si>
  <si>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</si>
  <si>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</si>
  <si>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</si>
  <si>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</si>
  <si>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</si>
  <si>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</si>
  <si>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</si>
  <si>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</si>
  <si>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</si>
  <si>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</si>
  <si>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</si>
  <si>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</si>
  <si>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</si>
  <si>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</si>
  <si>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</si>
  <si>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</si>
  <si>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</si>
  <si>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</si>
  <si>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</si>
  <si>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</si>
  <si>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</si>
  <si>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</si>
  <si>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</si>
  <si>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</si>
  <si>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</si>
  <si>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</si>
  <si>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</si>
  <si>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</si>
  <si>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</si>
  <si>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</si>
  <si>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</si>
  <si>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</si>
  <si>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</si>
  <si>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</si>
  <si>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</si>
  <si>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</si>
  <si>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</si>
  <si>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</si>
  <si>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</si>
  <si>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</si>
  <si>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</si>
  <si>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</si>
  <si>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</si>
  <si>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</si>
  <si>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</si>
  <si>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</si>
  <si>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</si>
  <si>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</si>
  <si>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</si>
  <si>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</si>
  <si>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</si>
  <si>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</si>
  <si>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</si>
  <si>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</si>
  <si>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</si>
  <si>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</si>
  <si>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</si>
  <si>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</si>
  <si>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</si>
  <si>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</si>
  <si>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</si>
  <si>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</si>
  <si>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</si>
  <si>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</si>
  <si>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</si>
  <si>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</si>
  <si>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</si>
  <si>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</si>
  <si>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</si>
  <si>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</si>
  <si>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</si>
  <si>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</si>
  <si>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</si>
  <si>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</si>
  <si>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</si>
  <si>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</si>
  <si>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</si>
  <si>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</si>
  <si>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</si>
  <si>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</si>
  <si>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</si>
  <si>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</si>
  <si>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</si>
  <si>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</si>
  <si>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</si>
  <si>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</si>
  <si>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</si>
  <si>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</si>
  <si>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</si>
  <si>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</si>
  <si>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</si>
  <si>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</si>
  <si>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</si>
  <si>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</si>
  <si>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</si>
  <si>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</si>
  <si>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</si>
  <si>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</si>
  <si>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</si>
  <si>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</si>
  <si>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</si>
  <si>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</si>
  <si>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</si>
  <si>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</si>
  <si>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</si>
  <si>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</si>
  <si>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</si>
  <si>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</si>
  <si>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</si>
  <si>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</si>
  <si>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</si>
  <si>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</si>
  <si>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</si>
  <si>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</si>
  <si>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</si>
  <si>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</si>
  <si>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</si>
  <si>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</si>
  <si>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</si>
  <si>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</si>
  <si>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</si>
  <si>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</si>
  <si>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</si>
  <si>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</si>
  <si>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</si>
  <si>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</si>
  <si>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</si>
  <si>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</si>
  <si>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</si>
  <si>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</si>
  <si>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</si>
  <si>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</si>
  <si>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</si>
  <si>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</si>
  <si>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</si>
  <si>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</si>
  <si>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</si>
  <si>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</si>
  <si>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</si>
  <si>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</si>
  <si>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</si>
  <si>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</si>
  <si>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</si>
  <si>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</si>
  <si>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</si>
  <si>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</si>
  <si>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</si>
  <si>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</si>
  <si>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</si>
  <si>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</si>
  <si>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</si>
  <si>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</si>
  <si>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</si>
  <si>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</si>
  <si>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</si>
  <si>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</si>
  <si>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</si>
  <si>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</si>
  <si>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</si>
  <si>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</si>
  <si>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</si>
  <si>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</si>
  <si>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</si>
  <si>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</si>
  <si>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</si>
  <si>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</si>
  <si>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</si>
  <si>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</si>
  <si>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</si>
  <si>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</si>
  <si>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</si>
  <si>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</si>
  <si>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</si>
  <si>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</si>
  <si>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</si>
  <si>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</si>
  <si>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</si>
  <si>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</si>
  <si>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</si>
  <si>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</si>
  <si>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</si>
  <si>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</si>
  <si>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</si>
  <si>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</si>
  <si>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</si>
  <si>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</si>
  <si>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</si>
  <si>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</si>
  <si>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</si>
  <si>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</si>
  <si>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</si>
  <si>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</si>
  <si>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</si>
  <si>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</si>
  <si>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</si>
  <si>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</si>
  <si>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</si>
  <si>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</si>
  <si>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</si>
  <si>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</si>
  <si>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</si>
  <si>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</si>
  <si>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</si>
  <si>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</si>
  <si>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</si>
  <si>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</si>
  <si>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</si>
  <si>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</si>
  <si>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</si>
  <si>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</si>
  <si>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</si>
  <si>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</si>
  <si>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</si>
  <si>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</si>
  <si>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</si>
  <si>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</si>
  <si>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</si>
  <si>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</si>
  <si>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</si>
  <si>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</si>
  <si>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</si>
  <si>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</si>
  <si>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</si>
  <si>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</si>
  <si>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</si>
  <si>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</si>
  <si>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</si>
  <si>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</si>
  <si>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</si>
  <si>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</si>
  <si>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</si>
  <si>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</si>
  <si>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</si>
  <si>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</si>
  <si>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</si>
  <si>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</si>
  <si>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</si>
  <si>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</si>
  <si>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</si>
  <si>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</si>
  <si>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</si>
  <si>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</si>
  <si>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</si>
  <si>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</si>
  <si>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</si>
  <si>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</si>
  <si>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</si>
  <si>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</si>
  <si>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</si>
  <si>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</si>
  <si>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</si>
  <si>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</si>
  <si>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</si>
  <si>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</si>
  <si>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</si>
  <si>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</si>
  <si>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</si>
  <si>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</si>
  <si>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</si>
  <si>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</si>
  <si>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</si>
  <si>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</si>
  <si>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</si>
  <si>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</si>
  <si>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</si>
  <si>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</si>
  <si>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</si>
  <si>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</si>
  <si>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</si>
  <si>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</si>
  <si>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</si>
  <si>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</si>
  <si>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</si>
  <si>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</si>
  <si>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</si>
  <si>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</si>
  <si>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</si>
  <si>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</si>
  <si>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</si>
  <si>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</si>
  <si>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</si>
  <si>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</si>
  <si>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</si>
  <si>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</si>
  <si>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</si>
  <si>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</si>
  <si>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</si>
  <si>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</si>
  <si>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</si>
  <si>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</si>
  <si>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</si>
  <si>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</si>
  <si>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</si>
  <si>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</si>
  <si>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</si>
  <si>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</si>
  <si>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</si>
  <si>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</si>
  <si>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</si>
  <si>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</si>
  <si>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</si>
  <si>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</si>
  <si>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</si>
  <si>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</si>
  <si>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</si>
  <si>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</si>
  <si>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</si>
  <si>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</si>
  <si>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</si>
  <si>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</si>
  <si>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</si>
  <si>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</si>
  <si>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</si>
  <si>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</si>
  <si>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</si>
  <si>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</si>
  <si>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</si>
  <si>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</si>
  <si>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</si>
  <si>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</si>
  <si>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</si>
  <si>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</si>
  <si>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</si>
  <si>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</si>
  <si>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</si>
  <si>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</si>
  <si>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</si>
  <si>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</si>
  <si>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</si>
  <si>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</si>
  <si>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</si>
  <si>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</si>
  <si>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</si>
  <si>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</si>
  <si>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</si>
  <si>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</si>
  <si>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</si>
  <si>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</si>
  <si>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</si>
  <si>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</si>
  <si>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</si>
  <si>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</si>
  <si>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</si>
  <si>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</si>
  <si>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</si>
  <si>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</si>
  <si>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</si>
  <si>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</si>
  <si>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</si>
  <si>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</si>
  <si>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</si>
  <si>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</si>
  <si>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</si>
  <si>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</si>
  <si>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</si>
  <si>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</si>
  <si>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</si>
  <si>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</si>
  <si>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</si>
  <si>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</si>
  <si>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</si>
  <si>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</si>
  <si>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</si>
  <si>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</si>
  <si>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</si>
  <si>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</si>
  <si>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</si>
  <si>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</si>
  <si>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</si>
  <si>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</si>
  <si>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</si>
  <si>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</si>
  <si>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</si>
  <si>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</si>
  <si>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</si>
  <si>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</si>
  <si>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</si>
  <si>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</si>
  <si>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</si>
  <si>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</si>
  <si>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</si>
  <si>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</si>
  <si>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</si>
  <si>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</si>
  <si>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</si>
  <si>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</si>
  <si>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</si>
  <si>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</si>
  <si>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</si>
  <si>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</si>
  <si>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</si>
  <si>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</si>
  <si>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</si>
  <si>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</si>
  <si>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</si>
  <si>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</si>
  <si>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</si>
  <si>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</si>
  <si>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</si>
  <si>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</si>
  <si>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</si>
  <si>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</si>
  <si>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</si>
  <si>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</si>
  <si>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</si>
  <si>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</si>
  <si>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</si>
  <si>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</si>
  <si>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</si>
  <si>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</si>
  <si>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</si>
  <si>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</si>
  <si>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</si>
  <si>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</si>
  <si>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</si>
  <si>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</si>
  <si>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</si>
  <si>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</si>
  <si>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</si>
  <si>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</si>
  <si>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</si>
  <si>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</si>
  <si>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</si>
  <si>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</si>
  <si>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</si>
  <si>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</si>
  <si>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</si>
  <si>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</si>
  <si>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</si>
  <si>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</si>
  <si>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</si>
  <si>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</si>
  <si>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</si>
  <si>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</si>
  <si>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</si>
  <si>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</si>
  <si>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</si>
  <si>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</si>
  <si>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</si>
  <si>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</si>
  <si>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</si>
  <si>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</si>
  <si>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</si>
  <si>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</si>
  <si>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</si>
  <si>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</si>
  <si>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</si>
  <si>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</si>
  <si>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</si>
  <si>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</si>
  <si>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</si>
  <si>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</si>
  <si>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</si>
  <si>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</si>
  <si>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</si>
  <si>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</si>
  <si>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</si>
  <si>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</si>
  <si>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</si>
  <si>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</si>
  <si>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</si>
  <si>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</si>
  <si>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</si>
  <si>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</si>
  <si>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</si>
  <si>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</si>
  <si>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</si>
  <si>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</si>
  <si>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</si>
  <si>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</si>
  <si>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</si>
  <si>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</si>
  <si>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</si>
  <si>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</si>
  <si>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</si>
  <si>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</si>
  <si>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</si>
  <si>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</si>
  <si>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</si>
  <si>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</si>
  <si>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</si>
  <si>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</si>
  <si>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</si>
  <si>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</si>
  <si>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</si>
  <si>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</si>
  <si>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</si>
  <si>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</si>
  <si>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</si>
  <si>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</si>
  <si>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</si>
  <si>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</si>
  <si>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</si>
  <si>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</si>
  <si>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</si>
  <si>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</si>
  <si>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</si>
  <si>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</si>
  <si>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</si>
  <si>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</si>
  <si>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</si>
  <si>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</si>
  <si>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</si>
  <si>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</si>
  <si>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</si>
  <si>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</si>
  <si>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</si>
  <si>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</si>
  <si>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</si>
  <si>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</si>
  <si>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</si>
  <si>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</si>
  <si>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</si>
  <si>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</si>
  <si>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</si>
  <si>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</si>
  <si>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</si>
  <si>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</si>
  <si>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</si>
  <si>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</si>
  <si>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</si>
  <si>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</si>
  <si>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</si>
  <si>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</si>
  <si>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</si>
  <si>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</si>
  <si>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</si>
  <si>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</si>
  <si>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</si>
  <si>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</si>
  <si>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</si>
  <si>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</si>
  <si>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</si>
  <si>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</si>
  <si>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</si>
  <si>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</si>
  <si>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</si>
  <si>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</si>
  <si>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</si>
  <si>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</si>
  <si>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</si>
  <si>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</si>
  <si>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</si>
  <si>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</si>
  <si>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</si>
  <si>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</si>
  <si>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</si>
  <si>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</si>
  <si>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</si>
  <si>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</si>
  <si>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</si>
  <si>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</si>
  <si>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</si>
  <si>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</si>
  <si>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</si>
  <si>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</si>
  <si>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</si>
  <si>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</si>
  <si>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</si>
  <si>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</si>
  <si>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</si>
  <si>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</si>
  <si>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</si>
  <si>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</si>
  <si>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</si>
  <si>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</si>
  <si>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</si>
  <si>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</si>
  <si>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</si>
  <si>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</si>
  <si>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</si>
  <si>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</si>
  <si>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</si>
  <si>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</si>
  <si>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</si>
  <si>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</si>
  <si>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</si>
  <si>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</si>
  <si>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</si>
  <si>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</si>
  <si>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</si>
  <si>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</si>
  <si>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</si>
  <si>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</si>
  <si>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</si>
  <si>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</si>
  <si>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</si>
  <si>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</si>
  <si>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</si>
  <si>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</si>
  <si>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</si>
  <si>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</si>
  <si>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</si>
  <si>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</si>
  <si>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</si>
  <si>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</si>
  <si>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</si>
  <si>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</si>
  <si>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</si>
  <si>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</si>
  <si>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</si>
  <si>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</si>
  <si>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</si>
  <si>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</si>
  <si>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</si>
  <si>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</si>
  <si>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</si>
  <si>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</si>
  <si>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</si>
  <si>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</si>
  <si>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</si>
  <si>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</si>
  <si>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</si>
  <si>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</si>
  <si>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</si>
  <si>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</si>
  <si>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</si>
  <si>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</si>
  <si>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</si>
  <si>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</si>
  <si>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</si>
  <si>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</si>
  <si>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</si>
  <si>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</si>
  <si>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</si>
  <si>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</si>
  <si>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</si>
  <si>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</si>
  <si>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</si>
  <si>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</si>
  <si>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</si>
  <si>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</si>
  <si>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</si>
  <si>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</si>
  <si>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</si>
  <si>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</si>
  <si>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</si>
  <si>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</si>
  <si>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</si>
  <si>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</si>
  <si>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</si>
  <si>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</si>
  <si>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</si>
  <si>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</si>
  <si>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</si>
  <si>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</si>
  <si>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</si>
  <si>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</si>
  <si>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</si>
  <si>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</si>
  <si>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</si>
  <si>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</si>
  <si>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</si>
  <si>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</si>
  <si>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</si>
  <si>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</si>
  <si>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</si>
  <si>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</si>
  <si>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</si>
  <si>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</si>
  <si>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</si>
  <si>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</si>
  <si>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</si>
  <si>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</si>
  <si>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</si>
  <si>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</si>
  <si>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</si>
  <si>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</si>
  <si>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</si>
  <si>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</si>
  <si>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</si>
  <si>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</si>
  <si>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</si>
  <si>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</si>
  <si>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</si>
  <si>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</si>
  <si>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</si>
  <si>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</si>
  <si>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</si>
  <si>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</si>
  <si>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</si>
  <si>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</si>
  <si>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</si>
  <si>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</si>
  <si>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</si>
  <si>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</si>
  <si>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</si>
  <si>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</si>
  <si>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</si>
  <si>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</si>
  <si>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</si>
  <si>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</si>
  <si>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</si>
  <si>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</si>
  <si>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</si>
  <si>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</si>
  <si>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</si>
  <si>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</si>
  <si>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</si>
  <si>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</si>
  <si>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</si>
  <si>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</si>
  <si>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</si>
  <si>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</si>
  <si>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</si>
  <si>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</si>
  <si>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</si>
  <si>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</si>
  <si>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</si>
  <si>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</si>
  <si>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</si>
  <si>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</si>
  <si>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</si>
  <si>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</si>
  <si>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</si>
  <si>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</si>
  <si>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</si>
  <si>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</si>
  <si>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</si>
  <si>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</si>
  <si>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</si>
  <si>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</si>
  <si>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</si>
  <si>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</si>
  <si>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</si>
  <si>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</si>
  <si>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</si>
  <si>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</si>
  <si>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</si>
  <si>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</si>
  <si>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</si>
  <si>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</si>
  <si>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</si>
  <si>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</si>
  <si>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</si>
  <si>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</si>
  <si>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</si>
  <si>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</si>
  <si>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</si>
  <si>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</si>
  <si>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</si>
  <si>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</si>
  <si>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</si>
  <si>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</si>
  <si>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</si>
  <si>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</si>
  <si>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</si>
  <si>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</si>
  <si>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</si>
  <si>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</si>
  <si>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</si>
  <si>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</si>
  <si>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</si>
  <si>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</si>
  <si>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</si>
  <si>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</si>
  <si>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</si>
  <si>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</si>
  <si>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</si>
  <si>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</si>
  <si>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</si>
  <si>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</si>
  <si>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</si>
  <si>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</si>
  <si>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</si>
  <si>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</si>
  <si>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</si>
  <si>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</si>
  <si>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</si>
  <si>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</si>
  <si>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</si>
  <si>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</si>
  <si>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</si>
  <si>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</si>
  <si>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</si>
  <si>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</si>
  <si>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</si>
  <si>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</si>
  <si>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</si>
  <si>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</si>
  <si>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</si>
  <si>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</si>
  <si>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</si>
  <si>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</si>
  <si>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</si>
  <si>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</si>
  <si>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</si>
  <si>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</si>
  <si>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</si>
  <si>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</si>
  <si>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</si>
  <si>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</si>
  <si>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</si>
  <si>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</si>
  <si>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</si>
  <si>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</si>
  <si>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</si>
  <si>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</si>
  <si>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</si>
  <si>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</si>
  <si>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</si>
  <si>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</si>
  <si>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</si>
  <si>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</si>
  <si>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</si>
  <si>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</si>
  <si>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</si>
  <si>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</si>
  <si>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</si>
  <si>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</si>
  <si>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</si>
  <si>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</si>
  <si>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</si>
  <si>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</si>
  <si>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</si>
  <si>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</si>
  <si>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</si>
  <si>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</si>
  <si>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</si>
  <si>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</si>
  <si>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</si>
  <si>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</si>
  <si>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</si>
  <si>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</si>
  <si>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</si>
  <si>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</si>
  <si>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</si>
  <si>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</si>
  <si>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</si>
  <si>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</si>
  <si>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</si>
  <si>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</si>
  <si>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</si>
  <si>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</si>
  <si>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</si>
  <si>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</si>
  <si>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</si>
  <si>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</si>
  <si>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</si>
  <si>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</si>
  <si>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</si>
  <si>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</si>
  <si>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</si>
  <si>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</si>
  <si>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</si>
  <si>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</si>
  <si>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</si>
  <si>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</si>
  <si>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</si>
  <si>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</si>
  <si>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</si>
  <si>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</si>
  <si>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</si>
  <si>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</si>
  <si>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</si>
  <si>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</si>
  <si>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</si>
  <si>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</si>
  <si>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</si>
  <si>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</si>
  <si>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</si>
  <si>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</si>
  <si>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</si>
  <si>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</si>
  <si>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</si>
  <si>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</si>
  <si>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</si>
  <si>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</si>
  <si>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</si>
  <si>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</si>
  <si>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</si>
  <si>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</si>
  <si>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</si>
  <si>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</si>
  <si>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</si>
  <si>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</si>
  <si>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</si>
  <si>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</si>
  <si>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</si>
  <si>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</si>
  <si>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</si>
  <si>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</si>
  <si>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</si>
  <si>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</si>
  <si>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</si>
  <si>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</si>
  <si>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</si>
  <si>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</si>
  <si>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</si>
  <si>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</si>
  <si>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</si>
  <si>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</si>
  <si>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</si>
  <si>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</si>
  <si>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</si>
  <si>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</si>
  <si>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</si>
  <si>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</si>
  <si>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</si>
  <si>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</si>
  <si>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</si>
  <si>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</si>
  <si>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</si>
  <si>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</si>
  <si>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</si>
  <si>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</si>
  <si>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</si>
  <si>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</si>
  <si>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</si>
  <si>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</si>
  <si>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</si>
  <si>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</si>
  <si>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</si>
  <si>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</si>
  <si>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</si>
  <si>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</si>
  <si>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</si>
  <si>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</si>
  <si>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</si>
  <si>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</si>
  <si>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</si>
  <si>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</si>
  <si>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</si>
  <si>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</si>
  <si>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</si>
  <si>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</si>
  <si>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</si>
  <si>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</si>
  <si>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</si>
  <si>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</si>
  <si>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</si>
  <si>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</si>
  <si>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</si>
  <si>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</si>
  <si>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</si>
  <si>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</si>
  <si>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</si>
  <si>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</si>
  <si>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</si>
  <si>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</si>
  <si>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</si>
  <si>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</si>
  <si>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</si>
  <si>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</si>
  <si>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</si>
  <si>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</si>
  <si>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</si>
  <si>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</si>
  <si>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</si>
  <si>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</si>
  <si>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</si>
  <si>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</si>
  <si>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</si>
  <si>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</si>
  <si>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</si>
  <si>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</si>
  <si>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</si>
  <si>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</si>
  <si>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</si>
  <si>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</si>
  <si>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</si>
  <si>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</si>
  <si>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</si>
  <si>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</si>
  <si>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</si>
  <si>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</si>
  <si>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</si>
  <si>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</si>
  <si>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</si>
  <si>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</si>
  <si>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</si>
  <si>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</si>
  <si>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</si>
  <si>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</si>
  <si>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</si>
  <si>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</si>
  <si>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</si>
  <si>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</si>
  <si>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</si>
  <si>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</si>
  <si>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</si>
  <si>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</si>
  <si>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</si>
  <si>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</si>
  <si>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</si>
  <si>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</si>
  <si>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</si>
  <si>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</si>
  <si>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</si>
  <si>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</si>
  <si>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</si>
  <si>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</si>
  <si>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</si>
  <si>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</si>
  <si>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</si>
  <si>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</si>
  <si>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</si>
  <si>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</si>
  <si>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</si>
  <si>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</si>
  <si>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</si>
  <si>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</si>
  <si>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</si>
  <si>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</si>
  <si>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</si>
  <si>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</si>
  <si>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</si>
  <si>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</si>
  <si>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</si>
  <si>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</si>
  <si>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</si>
  <si>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</si>
  <si>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</si>
  <si>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</si>
  <si>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</si>
  <si>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</si>
  <si>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</si>
  <si>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</si>
  <si>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</si>
  <si>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</si>
  <si>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</si>
  <si>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</si>
  <si>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</si>
  <si>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</si>
  <si>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</si>
  <si>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</si>
  <si>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</si>
  <si>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</si>
  <si>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</si>
  <si>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</si>
  <si>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</si>
  <si>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</si>
  <si>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</si>
  <si>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</si>
  <si>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</si>
  <si>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</si>
  <si>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</si>
  <si>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</si>
  <si>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</si>
  <si>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</si>
  <si>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</si>
  <si>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</si>
  <si>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</si>
  <si>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</si>
  <si>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</si>
  <si>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</si>
  <si>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</si>
  <si>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</si>
  <si>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</si>
  <si>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</si>
  <si>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</si>
  <si>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</si>
  <si>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</si>
  <si>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</si>
  <si>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</si>
  <si>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</si>
  <si>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</si>
  <si>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</si>
  <si>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</si>
  <si>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</si>
  <si>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</si>
  <si>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</si>
  <si>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</si>
  <si>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</si>
  <si>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</si>
  <si>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</si>
  <si>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</si>
  <si>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</si>
  <si>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</si>
  <si>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</si>
  <si>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</si>
  <si>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</si>
  <si>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</si>
  <si>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</si>
  <si>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</si>
  <si>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</si>
  <si>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</si>
  <si>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</si>
  <si>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</si>
  <si>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</si>
  <si>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</si>
  <si>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</si>
  <si>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</si>
  <si>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</si>
  <si>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</si>
  <si>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</si>
  <si>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</si>
  <si>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</si>
  <si>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</si>
  <si>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</si>
  <si>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</si>
  <si>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</si>
  <si>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</si>
  <si>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</si>
  <si>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</si>
  <si>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</si>
  <si>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</si>
  <si>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</si>
  <si>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</si>
  <si>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</si>
  <si>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</si>
  <si>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</si>
  <si>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</si>
  <si>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</si>
  <si>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</si>
  <si>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</si>
  <si>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</si>
  <si>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</si>
  <si>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</si>
  <si>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</si>
  <si>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</si>
  <si>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</si>
  <si>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</si>
  <si>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</si>
  <si>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</si>
  <si>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</si>
  <si>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</si>
  <si>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</si>
  <si>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</si>
  <si>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</si>
  <si>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</si>
  <si>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</si>
  <si>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</si>
  <si>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</si>
  <si>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</si>
  <si>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</si>
  <si>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</si>
  <si>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</si>
  <si>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</si>
  <si>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</si>
  <si>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</si>
  <si>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</si>
  <si>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</si>
  <si>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</si>
  <si>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</si>
  <si>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</si>
  <si>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</si>
  <si>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</si>
  <si>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</si>
  <si>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</si>
  <si>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</si>
  <si>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</si>
  <si>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</si>
  <si>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</si>
  <si>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</si>
  <si>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</si>
  <si>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</si>
  <si>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</si>
  <si>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</si>
  <si>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</si>
  <si>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</si>
  <si>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</si>
  <si>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</si>
  <si>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</si>
  <si>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</si>
  <si>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</si>
  <si>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</si>
  <si>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</si>
  <si>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</si>
  <si>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</si>
  <si>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</si>
  <si>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</si>
  <si>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</si>
  <si>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</si>
  <si>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</si>
  <si>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</si>
  <si>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</si>
  <si>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</si>
  <si>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</si>
  <si>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</si>
  <si>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</si>
  <si>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</si>
  <si>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</si>
  <si>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</si>
  <si>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</si>
  <si>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</si>
  <si>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</si>
  <si>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</si>
  <si>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</si>
  <si>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</si>
  <si>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</si>
  <si>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</si>
  <si>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</si>
  <si>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</si>
  <si>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</si>
  <si>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</si>
  <si>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</si>
  <si>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</si>
  <si>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</si>
  <si>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</si>
  <si>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</si>
  <si>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</si>
  <si>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</si>
  <si>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</si>
  <si>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</si>
  <si>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</si>
  <si>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</si>
  <si>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</si>
  <si>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</si>
  <si>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</si>
  <si>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</si>
  <si>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</si>
  <si>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</si>
  <si>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</si>
  <si>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</si>
  <si>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</si>
  <si>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</si>
  <si>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</si>
  <si>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</si>
  <si>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</si>
  <si>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</si>
  <si>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</si>
  <si>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</si>
  <si>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</si>
  <si>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</si>
  <si>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</si>
  <si>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</si>
  <si>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</si>
  <si>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</si>
  <si>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</si>
  <si>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</si>
  <si>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</si>
  <si>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</si>
  <si>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</si>
  <si>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</si>
  <si>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</si>
  <si>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</si>
  <si>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</si>
  <si>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</si>
  <si>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</si>
  <si>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</si>
  <si>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</si>
  <si>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</si>
  <si>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</si>
  <si>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</si>
  <si>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</si>
  <si>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</si>
  <si>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</si>
  <si>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</si>
  <si>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</si>
  <si>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</si>
  <si>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</si>
  <si>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</si>
  <si>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</si>
  <si>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</si>
  <si>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</si>
  <si>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</si>
  <si>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</si>
  <si>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</si>
  <si>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</si>
  <si>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</si>
  <si>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</si>
  <si>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</si>
  <si>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</si>
  <si>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</si>
  <si>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</si>
  <si>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</si>
  <si>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</si>
  <si>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</si>
  <si>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</si>
  <si>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</si>
  <si>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</si>
  <si>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</si>
  <si>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</si>
  <si>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</si>
  <si>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</si>
  <si>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</si>
  <si>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</si>
  <si>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</si>
  <si>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</si>
  <si>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</si>
  <si>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</si>
  <si>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</si>
  <si>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</si>
  <si>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</si>
  <si>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</si>
  <si>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</si>
  <si>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</si>
  <si>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</si>
  <si>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</si>
  <si>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</si>
  <si>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</si>
  <si>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</si>
  <si>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</si>
  <si>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</si>
  <si>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</si>
  <si>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</si>
  <si>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</si>
  <si>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</si>
  <si>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</si>
  <si>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</si>
  <si>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</si>
  <si>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</si>
  <si>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</si>
  <si>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</si>
  <si>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</si>
  <si>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</si>
  <si>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</si>
  <si>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</si>
  <si>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</si>
  <si>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</si>
  <si>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</si>
  <si>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</si>
  <si>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</si>
  <si>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</si>
  <si>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</si>
  <si>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</si>
  <si>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</si>
  <si>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</si>
  <si>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</si>
  <si>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</si>
  <si>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</si>
  <si>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</si>
  <si>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</si>
  <si>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</si>
  <si>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</si>
  <si>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</si>
  <si>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</si>
  <si>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</si>
  <si>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</si>
  <si>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</si>
  <si>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</si>
  <si>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</si>
  <si>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</si>
  <si>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</si>
  <si>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</si>
  <si>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</si>
  <si>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</si>
  <si>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</si>
  <si>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</si>
  <si>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</si>
  <si>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</si>
  <si>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</si>
  <si>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</si>
  <si>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</si>
  <si>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</si>
  <si>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</si>
  <si>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</si>
  <si>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</si>
  <si>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</si>
  <si>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</si>
  <si>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</si>
  <si>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</si>
  <si>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</si>
  <si>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</si>
  <si>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</si>
  <si>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</si>
  <si>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</si>
  <si>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</si>
  <si>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</si>
  <si>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</si>
  <si>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</si>
  <si>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</si>
  <si>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</si>
  <si>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</si>
  <si>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</si>
  <si>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</si>
  <si>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</si>
  <si>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</si>
  <si>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</si>
  <si>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</si>
  <si>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</si>
  <si>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</si>
  <si>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</si>
  <si>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</si>
  <si>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</si>
  <si>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</si>
  <si>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</si>
  <si>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</si>
  <si>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</si>
  <si>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</si>
  <si>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</si>
  <si>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</si>
  <si>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</si>
  <si>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</si>
  <si>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</si>
  <si>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</si>
  <si>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</si>
  <si>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</si>
  <si>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</si>
  <si>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</si>
  <si>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</si>
  <si>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</si>
  <si>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</si>
  <si>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</si>
  <si>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</si>
  <si>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</si>
  <si>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</si>
  <si>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</si>
  <si>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</si>
  <si>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</si>
  <si>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</si>
  <si>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</si>
  <si>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</si>
  <si>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</si>
  <si>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</si>
  <si>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</si>
  <si>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</si>
  <si>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</si>
  <si>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</si>
  <si>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</si>
  <si>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</si>
  <si>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</si>
  <si>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</si>
  <si>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</si>
  <si>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</si>
  <si>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</si>
  <si>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</si>
  <si>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</si>
  <si>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</si>
  <si>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</si>
  <si>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</si>
  <si>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</si>
  <si>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</si>
  <si>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</si>
  <si>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</si>
  <si>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</si>
  <si>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</si>
  <si>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</si>
  <si>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</si>
  <si>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</si>
  <si>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</si>
  <si>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</si>
  <si>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</si>
  <si>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</si>
  <si>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</si>
  <si>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</si>
  <si>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</si>
  <si>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</si>
  <si>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</si>
  <si>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</si>
  <si>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</si>
  <si>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</si>
  <si>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</si>
  <si>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</si>
  <si>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</si>
  <si>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</si>
  <si>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</si>
  <si>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</si>
  <si>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</si>
  <si>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</si>
  <si>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</si>
  <si>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</si>
  <si>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</si>
  <si>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</si>
  <si>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</si>
  <si>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</si>
  <si>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</si>
  <si>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</si>
  <si>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</si>
  <si>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</si>
  <si>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</si>
  <si>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</si>
  <si>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</si>
  <si>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</si>
  <si>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</si>
  <si>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</si>
  <si>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</si>
  <si>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</si>
  <si>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</si>
  <si>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</si>
  <si>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</si>
  <si>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</si>
  <si>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</si>
  <si>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</si>
  <si>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</si>
  <si>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</si>
  <si>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</si>
  <si>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</si>
  <si>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</si>
  <si>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</si>
  <si>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</si>
  <si>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</si>
  <si>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</si>
  <si>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</si>
  <si>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</si>
  <si>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</si>
  <si>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</si>
  <si>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</si>
  <si>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</si>
  <si>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</si>
  <si>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</si>
  <si>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</si>
  <si>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</si>
  <si>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</si>
  <si>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</si>
  <si>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</si>
  <si>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</si>
  <si>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</si>
  <si>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</si>
  <si>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</si>
  <si>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</si>
  <si>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</si>
  <si>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</si>
  <si>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</si>
  <si>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</si>
  <si>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</si>
  <si>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</si>
  <si>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</si>
  <si>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</si>
  <si>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</si>
  <si>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</si>
  <si>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</si>
  <si>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</si>
  <si>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</si>
  <si>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</si>
  <si>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</si>
  <si>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</si>
  <si>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</si>
  <si>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</si>
  <si>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</si>
  <si>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</si>
  <si>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</si>
  <si>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</si>
  <si>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</si>
  <si>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</si>
  <si>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</si>
  <si>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</si>
  <si>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</si>
  <si>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</si>
  <si>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</si>
  <si>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</si>
  <si>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</si>
  <si>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</si>
  <si>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</si>
  <si>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</si>
  <si>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</si>
  <si>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</si>
  <si>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</si>
  <si>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</si>
  <si>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</si>
  <si>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</si>
  <si>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</si>
  <si>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</si>
  <si>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</si>
  <si>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</si>
  <si>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</si>
  <si>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</si>
  <si>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</si>
  <si>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</si>
  <si>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</si>
  <si>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</si>
  <si>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</si>
  <si>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</si>
  <si>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</si>
  <si>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</si>
  <si>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</si>
  <si>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</si>
  <si>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</si>
  <si>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</si>
  <si>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</si>
  <si>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</si>
  <si>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</si>
  <si>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</si>
  <si>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</si>
  <si>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</si>
  <si>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</si>
  <si>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</si>
  <si>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</si>
  <si>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</si>
  <si>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</si>
  <si>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</si>
  <si>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</si>
  <si>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</si>
  <si>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</si>
  <si>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</si>
  <si>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</si>
  <si>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</si>
  <si>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</si>
  <si>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</si>
  <si>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</si>
  <si>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</si>
  <si>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</si>
  <si>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</si>
  <si>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</si>
  <si>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</si>
  <si>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</si>
  <si>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</si>
  <si>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</si>
  <si>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</si>
  <si>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</si>
  <si>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</si>
  <si>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</si>
  <si>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</si>
  <si>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</si>
  <si>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</si>
  <si>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</si>
  <si>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</si>
  <si>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</si>
  <si>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</si>
  <si>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</si>
  <si>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</si>
  <si>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</si>
  <si>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</si>
  <si>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</si>
  <si>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</si>
  <si>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</si>
  <si>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</si>
  <si>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</si>
  <si>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</si>
  <si>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</si>
  <si>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</si>
  <si>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</si>
  <si>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</si>
  <si>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</si>
  <si>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</si>
  <si>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</si>
  <si>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</si>
  <si>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</si>
  <si>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</si>
  <si>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</si>
  <si>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</si>
  <si>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</si>
  <si>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</si>
  <si>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</si>
  <si>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</si>
  <si>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</si>
  <si>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</si>
  <si>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</si>
  <si>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</si>
  <si>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</si>
  <si>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</si>
  <si>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</si>
  <si>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</si>
  <si>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</si>
  <si>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</si>
  <si>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</si>
  <si>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</si>
  <si>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</si>
  <si>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</si>
  <si>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</si>
  <si>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</si>
  <si>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</si>
  <si>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</si>
  <si>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</si>
  <si>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</si>
  <si>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</si>
  <si>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</si>
  <si>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</si>
  <si>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</si>
  <si>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</si>
  <si>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</si>
  <si>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</si>
  <si>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</si>
  <si>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</si>
  <si>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</si>
  <si>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</si>
  <si>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</si>
  <si>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</si>
  <si>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</si>
  <si>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</si>
  <si>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</si>
  <si>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</si>
  <si>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</si>
  <si>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</si>
  <si>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</si>
  <si>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</si>
  <si>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</si>
  <si>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</si>
  <si>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</si>
  <si>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</si>
  <si>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</si>
  <si>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</si>
  <si>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</si>
  <si>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</si>
  <si>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</si>
  <si>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</si>
  <si>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</si>
  <si>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</si>
  <si>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</si>
  <si>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</si>
  <si>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</si>
  <si>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</si>
  <si>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</si>
  <si>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</si>
  <si>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</si>
  <si>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</si>
  <si>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</si>
  <si>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</si>
  <si>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</si>
  <si>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</si>
  <si>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</si>
  <si>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</si>
  <si>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</si>
  <si>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</si>
  <si>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</si>
  <si>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</si>
  <si>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</si>
  <si>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</si>
  <si>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</si>
  <si>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</si>
  <si>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</si>
  <si>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</si>
  <si>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</si>
  <si>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</si>
  <si>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</si>
  <si>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</si>
  <si>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</si>
  <si>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</si>
  <si>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</si>
  <si>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</si>
  <si>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</si>
  <si>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</si>
  <si>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</si>
  <si>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</si>
  <si>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</si>
  <si>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</si>
  <si>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</si>
  <si>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</si>
  <si>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</si>
  <si>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</si>
  <si>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</si>
  <si>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</si>
  <si>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</si>
  <si>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</si>
  <si>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</si>
  <si>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</si>
  <si>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</si>
  <si>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</si>
  <si>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</si>
  <si>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</si>
  <si>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</si>
  <si>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</si>
  <si>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</si>
  <si>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</si>
  <si>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</si>
  <si>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</si>
  <si>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</si>
  <si>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</si>
  <si>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</si>
  <si>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</si>
  <si>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</si>
  <si>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</si>
  <si>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</si>
  <si>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</si>
  <si>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</si>
  <si>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</si>
  <si>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</si>
  <si>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</si>
  <si>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</si>
  <si>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</si>
  <si>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</si>
  <si>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</si>
  <si>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</si>
  <si>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</si>
  <si>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</si>
  <si>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</si>
  <si>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</si>
  <si>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</si>
  <si>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</si>
  <si>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</si>
  <si>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</si>
  <si>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</si>
  <si>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</si>
  <si>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</si>
  <si>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</si>
  <si>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</si>
  <si>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</si>
  <si>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</si>
  <si>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</si>
  <si>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</si>
  <si>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</si>
  <si>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</si>
  <si>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</si>
  <si>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</si>
  <si>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</si>
  <si>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</si>
  <si>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</si>
  <si>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</si>
  <si>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</si>
  <si>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</si>
  <si>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</si>
  <si>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</si>
  <si>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</si>
  <si>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</si>
  <si>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</si>
  <si>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</si>
  <si>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</si>
  <si>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</si>
  <si>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</si>
  <si>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</si>
  <si>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</si>
  <si>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</si>
  <si>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</si>
  <si>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</si>
  <si>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</si>
  <si>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</si>
  <si>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</si>
  <si>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</si>
  <si>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</si>
  <si>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</si>
  <si>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</si>
  <si>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</si>
  <si>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</si>
  <si>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</si>
  <si>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</si>
  <si>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</si>
  <si>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</si>
  <si>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</si>
  <si>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</si>
  <si>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</si>
  <si>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</si>
  <si>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</si>
  <si>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</si>
  <si>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</si>
  <si>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</si>
  <si>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</si>
  <si>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</si>
  <si>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</si>
  <si>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</si>
  <si>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</si>
  <si>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</si>
  <si>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</si>
  <si>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</si>
  <si>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</si>
  <si>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</si>
  <si>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</si>
  <si>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</si>
  <si>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</si>
  <si>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</si>
  <si>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</si>
  <si>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</si>
  <si>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</si>
  <si>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</si>
  <si>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</si>
  <si>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</si>
  <si>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</si>
  <si>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</si>
  <si>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</si>
  <si>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</si>
  <si>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</si>
  <si>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</si>
  <si>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</si>
  <si>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</si>
  <si>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</si>
  <si>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</si>
  <si>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</si>
  <si>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</si>
  <si>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</si>
  <si>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</si>
  <si>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</si>
  <si>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</si>
  <si>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</si>
  <si>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</si>
  <si>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</si>
  <si>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</si>
  <si>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</si>
  <si>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</si>
  <si>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</si>
  <si>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</si>
  <si>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</si>
  <si>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</si>
  <si>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</si>
  <si>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</si>
  <si>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</si>
  <si>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</si>
  <si>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</si>
  <si>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</si>
  <si>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</si>
  <si>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</si>
  <si>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</si>
  <si>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</si>
  <si>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</si>
  <si>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</si>
  <si>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</si>
  <si>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</si>
  <si>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</si>
  <si>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</si>
  <si>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</si>
  <si>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</si>
  <si>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</si>
  <si>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</si>
  <si>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</si>
  <si>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</si>
  <si>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</si>
  <si>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</si>
  <si>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</si>
  <si>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</si>
  <si>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</si>
  <si>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</si>
  <si>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</si>
  <si>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</si>
  <si>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</si>
  <si>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</si>
  <si>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</si>
  <si>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</si>
  <si>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</si>
  <si>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</si>
  <si>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</si>
  <si>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</si>
  <si>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</si>
  <si>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</si>
  <si>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</si>
  <si>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</si>
  <si>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</si>
  <si>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</si>
  <si>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</si>
  <si>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</si>
  <si>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</si>
  <si>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</si>
  <si>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</si>
  <si>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</si>
  <si>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</si>
  <si>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</si>
  <si>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</si>
  <si>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</si>
  <si>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</si>
  <si>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</si>
  <si>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</si>
  <si>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</si>
  <si>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</si>
  <si>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</si>
  <si>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</si>
  <si>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</si>
  <si>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</si>
  <si>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</si>
  <si>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</si>
  <si>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</si>
  <si>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</si>
  <si>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</si>
  <si>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</si>
  <si>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</si>
  <si>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</si>
  <si>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</si>
  <si>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</si>
  <si>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</si>
  <si>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</si>
  <si>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</si>
  <si>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</si>
  <si>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</si>
  <si>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</si>
  <si>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</si>
  <si>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</si>
  <si>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</si>
  <si>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</si>
  <si>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</si>
  <si>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</si>
  <si>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</si>
  <si>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</si>
  <si>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</si>
  <si>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</si>
  <si>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</si>
  <si>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</si>
  <si>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</si>
  <si>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</si>
  <si>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</si>
  <si>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</si>
  <si>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</si>
  <si>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</si>
  <si>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</si>
  <si>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</si>
  <si>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</si>
  <si>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</si>
  <si>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</si>
  <si>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</si>
  <si>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</si>
  <si>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</si>
  <si>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</si>
  <si>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</si>
  <si>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</si>
  <si>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</si>
  <si>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</si>
  <si>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</si>
  <si>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</si>
  <si>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</si>
  <si>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</si>
  <si>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</si>
  <si>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</si>
  <si>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</si>
  <si>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</si>
  <si>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</si>
  <si>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</si>
  <si>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</si>
  <si>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</si>
  <si>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</si>
  <si>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</si>
  <si>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</si>
  <si>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</si>
  <si>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</si>
  <si>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</si>
  <si>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</si>
  <si>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</si>
  <si>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</si>
  <si>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</si>
  <si>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</si>
  <si>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</si>
  <si>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</si>
  <si>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</si>
  <si>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</si>
  <si>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</si>
  <si>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</si>
  <si>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</si>
  <si>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</si>
  <si>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</si>
  <si>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</si>
  <si>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</si>
  <si>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</si>
  <si>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</si>
  <si>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</si>
  <si>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</si>
  <si>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</si>
  <si>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</si>
  <si>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</si>
  <si>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</si>
  <si>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</si>
  <si>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</si>
  <si>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</si>
  <si>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</si>
  <si>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</si>
  <si>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</si>
  <si>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</si>
  <si>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</si>
  <si>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</si>
  <si>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</si>
  <si>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</si>
  <si>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</si>
  <si>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</si>
  <si>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</si>
  <si>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</si>
  <si>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</si>
  <si>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</si>
  <si>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</si>
  <si>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</si>
  <si>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</si>
  <si>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</si>
  <si>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</si>
  <si>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</si>
  <si>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</si>
  <si>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</si>
  <si>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</si>
  <si>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</si>
  <si>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</si>
  <si>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</si>
  <si>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</si>
  <si>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</si>
  <si>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</si>
  <si>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</si>
  <si>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</si>
  <si>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</si>
  <si>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</si>
  <si>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</si>
  <si>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</si>
  <si>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</si>
  <si>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</si>
  <si>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</si>
  <si>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</si>
  <si>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</si>
  <si>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</si>
  <si>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</si>
  <si>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</si>
  <si>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</si>
  <si>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</si>
  <si>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</si>
  <si>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</si>
  <si>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</si>
  <si>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</si>
  <si>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</si>
  <si>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</si>
  <si>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</si>
  <si>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</si>
  <si>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</si>
  <si>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</si>
  <si>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</si>
  <si>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</si>
  <si>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</si>
  <si>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</si>
  <si>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</si>
  <si>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</si>
  <si>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</si>
  <si>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</si>
  <si>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</si>
  <si>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</si>
  <si>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</si>
  <si>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</si>
  <si>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</si>
  <si>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</si>
  <si>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</si>
  <si>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</si>
  <si>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</si>
  <si>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</si>
  <si>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</si>
  <si>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</si>
  <si>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</si>
  <si>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</si>
  <si>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</si>
  <si>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</si>
  <si>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</si>
  <si>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</si>
  <si>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</si>
  <si>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</si>
  <si>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</si>
  <si>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</si>
  <si>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</si>
  <si>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</si>
  <si>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</si>
  <si>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</si>
  <si>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</si>
  <si>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</si>
  <si>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</si>
  <si>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</si>
  <si>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</si>
  <si>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</si>
  <si>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</si>
  <si>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</si>
  <si>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</si>
  <si>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</si>
  <si>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</si>
  <si>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</si>
  <si>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</si>
  <si>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</si>
  <si>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</si>
  <si>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</si>
  <si>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</si>
  <si>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</si>
  <si>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</si>
  <si>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</si>
  <si>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</si>
  <si>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</si>
  <si>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</si>
  <si>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</si>
  <si>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</si>
  <si>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</si>
  <si>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</si>
  <si>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</si>
  <si>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</si>
  <si>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</si>
  <si>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</si>
  <si>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</si>
  <si>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</si>
  <si>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</si>
  <si>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</si>
  <si>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</si>
  <si>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</si>
  <si>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</si>
  <si>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</si>
  <si>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</si>
  <si>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</si>
  <si>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</si>
  <si>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</si>
  <si>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</si>
  <si>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</si>
  <si>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</si>
  <si>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</si>
  <si>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</si>
  <si>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</si>
  <si>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</si>
  <si>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</si>
  <si>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</si>
  <si>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</si>
  <si>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</si>
  <si>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</si>
  <si>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</si>
  <si>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</si>
  <si>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</si>
  <si>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</si>
  <si>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</si>
  <si>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</si>
  <si>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</si>
  <si>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</si>
  <si>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</si>
  <si>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</si>
  <si>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</si>
  <si>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</si>
  <si>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</si>
  <si>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</si>
  <si>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</si>
  <si>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</si>
  <si>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</si>
  <si>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</si>
  <si>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</si>
  <si>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</si>
  <si>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</si>
  <si>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</si>
  <si>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</si>
  <si>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</si>
  <si>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</si>
  <si>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</si>
  <si>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</si>
  <si>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</si>
  <si>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</si>
  <si>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</si>
  <si>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</si>
  <si>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</si>
  <si>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</si>
  <si>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</si>
  <si>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</si>
  <si>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</si>
  <si>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</si>
  <si>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</si>
  <si>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</si>
  <si>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</si>
  <si>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</si>
  <si>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</si>
  <si>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</si>
  <si>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</si>
  <si>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</si>
  <si>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</si>
  <si>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</si>
  <si>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</si>
  <si>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</si>
  <si>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</si>
  <si>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</si>
  <si>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</si>
  <si>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</si>
  <si>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</si>
  <si>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</si>
  <si>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</si>
  <si>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</si>
  <si>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</si>
  <si>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</si>
  <si>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</si>
  <si>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</si>
  <si>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</si>
  <si>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</si>
  <si>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</si>
  <si>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</si>
  <si>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</si>
  <si>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</si>
  <si>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</si>
  <si>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</si>
  <si>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</si>
  <si>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</si>
  <si>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</si>
  <si>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</si>
  <si>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</si>
  <si>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</si>
  <si>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</si>
  <si>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</si>
  <si>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</si>
  <si>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</si>
  <si>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</si>
  <si>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</si>
  <si>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</si>
  <si>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</si>
  <si>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</si>
  <si>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</si>
  <si>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</si>
  <si>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</si>
  <si>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</si>
  <si>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</si>
  <si>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</si>
  <si>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</si>
  <si>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</si>
  <si>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</si>
  <si>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</si>
  <si>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</si>
  <si>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</si>
  <si>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</si>
  <si>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</si>
  <si>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</si>
  <si>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</si>
  <si>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</si>
  <si>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</si>
  <si>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</si>
  <si>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</si>
  <si>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</si>
  <si>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</si>
  <si>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</si>
  <si>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</si>
  <si>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</si>
  <si>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</si>
  <si>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</si>
  <si>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</si>
  <si>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</si>
  <si>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</si>
  <si>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</si>
  <si>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</si>
  <si>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</si>
  <si>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</si>
  <si>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</si>
  <si>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</si>
  <si>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</si>
  <si>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</si>
  <si>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</si>
  <si>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</si>
  <si>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</si>
  <si>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</si>
  <si>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</si>
  <si>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</si>
  <si>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</si>
  <si>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</si>
  <si>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</si>
  <si>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</si>
  <si>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</si>
  <si>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</si>
  <si>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</si>
  <si>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</si>
  <si>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</si>
  <si>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</si>
  <si>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</si>
  <si>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</si>
  <si>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</si>
  <si>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</si>
  <si>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</si>
  <si>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</si>
  <si>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</si>
  <si>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</si>
  <si>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</si>
  <si>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</si>
  <si>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</si>
  <si>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</si>
  <si>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</si>
  <si>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</si>
  <si>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</si>
  <si>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</si>
  <si>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</si>
  <si>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</si>
  <si>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</si>
  <si>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</si>
  <si>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</si>
  <si>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</si>
  <si>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</si>
  <si>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</si>
  <si>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</si>
  <si>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</si>
  <si>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</si>
  <si>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</si>
  <si>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</si>
  <si>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</si>
  <si>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</si>
  <si>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</si>
  <si>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</si>
  <si>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</si>
  <si>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</si>
  <si>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</si>
  <si>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</si>
  <si>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</si>
  <si>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</si>
  <si>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</si>
  <si>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</si>
  <si>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</si>
  <si>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</si>
  <si>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</si>
  <si>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</si>
  <si>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</si>
  <si>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</si>
  <si>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</si>
  <si>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</si>
  <si>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</si>
  <si>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</si>
  <si>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</si>
  <si>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</si>
  <si>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</si>
  <si>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</si>
  <si>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</si>
  <si>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</si>
  <si>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</si>
  <si>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</si>
  <si>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</si>
  <si>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</si>
  <si>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</si>
  <si>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</si>
  <si>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</si>
  <si>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</si>
  <si>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</si>
  <si>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</si>
  <si>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</si>
  <si>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</si>
  <si>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</si>
  <si>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</si>
  <si>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</si>
  <si>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</si>
  <si>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</si>
  <si>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</si>
  <si>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</si>
  <si>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</si>
  <si>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</si>
  <si>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</si>
  <si>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</si>
  <si>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</si>
  <si>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</si>
  <si>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</si>
  <si>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</si>
  <si>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</si>
  <si>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</si>
  <si>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</si>
  <si>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</si>
  <si>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</si>
  <si>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</si>
  <si>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</si>
  <si>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</si>
  <si>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</si>
  <si>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</si>
  <si>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</si>
  <si>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</si>
  <si>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</si>
  <si>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</si>
  <si>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</si>
  <si>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</si>
  <si>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</si>
  <si>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</si>
  <si>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</si>
  <si>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</si>
  <si>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</si>
  <si>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</si>
  <si>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</si>
  <si>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</si>
  <si>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</si>
  <si>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</si>
  <si>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</si>
  <si>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</si>
  <si>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</si>
  <si>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</si>
  <si>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</si>
  <si>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</si>
  <si>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</si>
  <si>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</si>
  <si>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</si>
  <si>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</si>
  <si>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</si>
  <si>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</si>
  <si>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</si>
  <si>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</si>
  <si>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</si>
  <si>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</si>
  <si>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</si>
  <si>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</si>
  <si>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</si>
  <si>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</si>
  <si>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</si>
  <si>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</si>
  <si>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</si>
  <si>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</si>
  <si>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</si>
  <si>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</si>
  <si>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</si>
  <si>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</si>
  <si>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</si>
  <si>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</si>
  <si>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</si>
  <si>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</si>
  <si>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</si>
  <si>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</si>
  <si>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</si>
  <si>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</si>
  <si>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</si>
  <si>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</si>
  <si>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</si>
  <si>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</si>
  <si>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</si>
  <si>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</si>
  <si>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</si>
  <si>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</si>
  <si>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</si>
  <si>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</si>
  <si>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</si>
  <si>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</si>
  <si>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</si>
  <si>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</si>
  <si>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</si>
  <si>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</si>
  <si>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</si>
  <si>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</si>
  <si>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</si>
  <si>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</si>
  <si>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</si>
  <si>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</si>
  <si>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</si>
  <si>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</si>
  <si>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</si>
  <si>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</si>
  <si>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</si>
  <si>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</si>
  <si>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</si>
  <si>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</si>
  <si>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</si>
  <si>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</si>
  <si>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</si>
  <si>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</si>
  <si>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</si>
  <si>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</si>
  <si>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</si>
  <si>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</si>
  <si>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</si>
  <si>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</si>
  <si>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</si>
  <si>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</si>
  <si>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</si>
  <si>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</si>
  <si>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</si>
  <si>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</si>
  <si>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</si>
  <si>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</si>
  <si>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</si>
  <si>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</si>
  <si>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</si>
  <si>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</si>
  <si>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</si>
  <si>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</si>
  <si>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</si>
  <si>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</si>
  <si>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</si>
  <si>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</si>
  <si>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</si>
  <si>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</si>
  <si>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</si>
  <si>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</si>
  <si>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</si>
  <si>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</si>
  <si>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</si>
  <si>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</si>
  <si>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</si>
  <si>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</si>
  <si>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</si>
  <si>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</si>
  <si>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</si>
  <si>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</si>
  <si>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</si>
  <si>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</si>
  <si>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</si>
  <si>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</si>
  <si>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</si>
  <si>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</si>
  <si>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</si>
  <si>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</si>
  <si>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</si>
  <si>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</si>
  <si>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</si>
  <si>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</si>
  <si>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</si>
  <si>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</si>
  <si>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</si>
  <si>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</si>
  <si>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</si>
  <si>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</si>
  <si>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</si>
  <si>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</si>
  <si>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</si>
  <si>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</si>
  <si>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</si>
  <si>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</si>
  <si>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</si>
  <si>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</si>
  <si>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</si>
  <si>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</si>
  <si>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</si>
  <si>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</si>
  <si>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</si>
  <si>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</si>
  <si>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</si>
  <si>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</si>
  <si>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</si>
  <si>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</si>
  <si>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</si>
  <si>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</si>
  <si>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</si>
  <si>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</si>
  <si>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</si>
  <si>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</si>
  <si>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</si>
  <si>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</si>
  <si>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</si>
  <si>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</si>
  <si>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</si>
  <si>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</si>
  <si>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</si>
  <si>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</si>
  <si>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</si>
  <si>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</si>
  <si>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</si>
  <si>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</si>
  <si>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</si>
  <si>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</si>
  <si>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</si>
  <si>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</si>
  <si>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</si>
  <si>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</si>
  <si>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</si>
  <si>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</si>
  <si>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</si>
  <si>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</si>
  <si>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</si>
  <si>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</si>
  <si>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</si>
  <si>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</si>
  <si>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</si>
  <si>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</si>
  <si>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</si>
  <si>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</si>
  <si>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</si>
  <si>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</si>
  <si>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</si>
  <si>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</si>
  <si>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</si>
  <si>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</si>
  <si>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</si>
  <si>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</si>
  <si>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</si>
  <si>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</si>
  <si>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</si>
  <si>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</si>
  <si>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</si>
  <si>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</si>
  <si>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</si>
  <si>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</si>
  <si>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</si>
  <si>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</si>
  <si>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</si>
  <si>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</si>
  <si>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</si>
  <si>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</si>
  <si>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</si>
  <si>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</si>
  <si>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</si>
  <si>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</si>
  <si>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</si>
  <si>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</si>
  <si>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</si>
  <si>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</si>
  <si>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</si>
  <si>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</si>
  <si>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</si>
  <si>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</si>
  <si>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</si>
  <si>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</si>
  <si>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</si>
  <si>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</si>
  <si>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</si>
  <si>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</si>
  <si>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</si>
  <si>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</si>
  <si>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</si>
  <si>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</si>
  <si>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</si>
  <si>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</si>
  <si>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</si>
  <si>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</si>
  <si>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</si>
  <si>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</si>
  <si>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</si>
  <si>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</si>
  <si>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</si>
  <si>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</si>
  <si>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</si>
  <si>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</si>
  <si>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</si>
  <si>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</si>
  <si>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</si>
  <si>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</si>
  <si>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</si>
  <si>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</si>
  <si>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</si>
  <si>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</si>
  <si>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</si>
  <si>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</si>
  <si>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</si>
  <si>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</si>
  <si>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</si>
  <si>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</si>
  <si>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</si>
  <si>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</si>
  <si>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</si>
  <si>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</si>
  <si>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</si>
  <si>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</si>
  <si>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</si>
  <si>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</si>
  <si>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</si>
  <si>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</si>
  <si>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</si>
  <si>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</si>
  <si>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</si>
  <si>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</si>
  <si>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</si>
  <si>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</si>
  <si>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</si>
  <si>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</si>
  <si>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</si>
  <si>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</si>
  <si>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</si>
  <si>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</si>
  <si>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</si>
  <si>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</si>
  <si>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</si>
  <si>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</si>
  <si>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</si>
  <si>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</si>
  <si>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</si>
  <si>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</si>
  <si>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</si>
  <si>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</si>
  <si>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</si>
  <si>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</si>
  <si>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</si>
  <si>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</si>
  <si>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</si>
  <si>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</si>
  <si>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</si>
  <si>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</si>
  <si>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</si>
  <si>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</si>
  <si>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</si>
  <si>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</si>
  <si>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</si>
  <si>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</si>
  <si>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</si>
  <si>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</si>
  <si>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</si>
  <si>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</si>
  <si>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</si>
  <si>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</si>
  <si>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</si>
  <si>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</si>
  <si>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</si>
  <si>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</si>
  <si>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</si>
  <si>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</si>
  <si>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</si>
  <si>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</si>
  <si>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</si>
  <si>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</si>
  <si>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</si>
  <si>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</si>
  <si>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</si>
  <si>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</si>
  <si>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</si>
  <si>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</si>
  <si>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</si>
  <si>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</si>
  <si>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</si>
  <si>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</si>
  <si>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</si>
  <si>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</si>
  <si>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</si>
  <si>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</si>
  <si>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</si>
  <si>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</si>
  <si>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</si>
  <si>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</si>
  <si>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</si>
  <si>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</si>
  <si>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</si>
  <si>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</si>
  <si>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</si>
  <si>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</si>
  <si>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</si>
  <si>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</si>
  <si>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</si>
  <si>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</si>
  <si>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</si>
  <si>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</si>
  <si>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</si>
  <si>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</si>
  <si>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</si>
  <si>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</si>
  <si>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</si>
  <si>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</si>
  <si>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</si>
  <si>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</si>
  <si>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</si>
  <si>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</si>
  <si>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</si>
  <si>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</si>
  <si>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</si>
  <si>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</si>
  <si>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</si>
  <si>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</si>
  <si>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</si>
  <si>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</si>
  <si>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</si>
  <si>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</si>
  <si>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</si>
  <si>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</si>
  <si>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</si>
  <si>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</si>
  <si>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</si>
  <si>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</si>
  <si>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</si>
  <si>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</si>
  <si>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</si>
  <si>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</si>
  <si>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</si>
  <si>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</si>
  <si>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</si>
  <si>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</si>
  <si>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</si>
  <si>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</si>
  <si>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</si>
  <si>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</si>
  <si>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</si>
  <si>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</si>
  <si>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</si>
  <si>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</si>
  <si>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</si>
  <si>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</si>
  <si>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</si>
  <si>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</si>
  <si>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</si>
  <si>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</si>
  <si>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</si>
  <si>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</si>
  <si>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</si>
  <si>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</si>
  <si>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</si>
  <si>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</si>
  <si>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</si>
  <si>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</si>
  <si>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</si>
  <si>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</si>
  <si>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</si>
  <si>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</si>
  <si>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</si>
  <si>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</si>
  <si>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</si>
  <si>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</si>
  <si>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</si>
  <si>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</si>
  <si>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</si>
  <si>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</si>
  <si>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</si>
  <si>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</si>
  <si>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</si>
  <si>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</si>
  <si>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</si>
  <si>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</si>
  <si>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</si>
  <si>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</si>
  <si>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</si>
  <si>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</si>
  <si>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</si>
  <si>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</si>
  <si>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</si>
  <si>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</si>
  <si>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</si>
  <si>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</si>
  <si>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</si>
  <si>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</si>
  <si>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</si>
  <si>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</si>
  <si>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</si>
  <si>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</si>
  <si>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</si>
  <si>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</si>
  <si>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</si>
  <si>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</si>
  <si>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</si>
  <si>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</si>
  <si>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</si>
  <si>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</si>
  <si>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</si>
  <si>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</si>
  <si>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</si>
  <si>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</si>
  <si>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</si>
  <si>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</si>
  <si>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</si>
  <si>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</si>
  <si>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</si>
  <si>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</si>
  <si>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</si>
  <si>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</si>
  <si>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</si>
  <si>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</si>
  <si>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</si>
  <si>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</si>
  <si>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</si>
  <si>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</si>
  <si>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</si>
  <si>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</si>
  <si>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</si>
  <si>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</si>
  <si>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</si>
  <si>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</si>
  <si>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</si>
  <si>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</si>
  <si>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</si>
  <si>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</si>
  <si>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</si>
  <si>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</si>
  <si>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</si>
  <si>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</si>
  <si>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</si>
  <si>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</si>
  <si>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</si>
  <si>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</si>
  <si>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</si>
  <si>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</si>
  <si>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</si>
  <si>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</si>
  <si>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</si>
  <si>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</si>
  <si>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</si>
  <si>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</si>
  <si>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</si>
  <si>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</si>
  <si>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</si>
  <si>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</si>
  <si>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</si>
  <si>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</si>
  <si>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</si>
  <si>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</si>
  <si>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</si>
  <si>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</si>
  <si>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</si>
  <si>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</si>
  <si>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</si>
  <si>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</si>
  <si>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</si>
  <si>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</si>
  <si>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</si>
  <si>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</si>
  <si>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</si>
  <si>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</si>
  <si>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</si>
  <si>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</si>
  <si>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</si>
  <si>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</si>
  <si>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</si>
  <si>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</si>
  <si>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</si>
  <si>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</si>
  <si>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</si>
  <si>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</si>
  <si>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</si>
  <si>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</si>
  <si>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</si>
  <si>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</si>
  <si>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</si>
  <si>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</si>
  <si>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</si>
  <si>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</si>
  <si>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</si>
  <si>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</si>
  <si>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</si>
  <si>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</si>
  <si>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</si>
  <si>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</si>
  <si>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</si>
  <si>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</si>
  <si>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</si>
  <si>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</si>
  <si>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</si>
  <si>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</si>
  <si>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</si>
  <si>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</si>
  <si>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</si>
  <si>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</si>
  <si>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</si>
  <si>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</si>
  <si>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</si>
  <si>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</si>
  <si>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</si>
  <si>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</si>
  <si>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</si>
  <si>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</si>
  <si>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</si>
  <si>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</si>
  <si>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</si>
  <si>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</si>
  <si>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</si>
  <si>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</si>
  <si>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</si>
  <si>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</si>
  <si>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</si>
  <si>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</si>
  <si>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</si>
  <si>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</si>
  <si>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</si>
  <si>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</si>
  <si>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</si>
  <si>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</si>
  <si>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</si>
  <si>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</si>
  <si>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</si>
  <si>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</si>
  <si>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</si>
  <si>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</si>
  <si>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</si>
  <si>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</si>
  <si>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</si>
  <si>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</si>
  <si>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</si>
  <si>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</si>
  <si>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</si>
  <si>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</si>
  <si>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</si>
  <si>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</si>
  <si>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</si>
  <si>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</si>
  <si>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</si>
  <si>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</si>
  <si>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</si>
  <si>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</si>
  <si>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</si>
  <si>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</si>
  <si>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</si>
  <si>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</si>
  <si>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</si>
  <si>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</si>
  <si>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</si>
  <si>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</si>
  <si>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</si>
  <si>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</si>
  <si>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</si>
  <si>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</si>
  <si>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</si>
  <si>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</si>
  <si>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</si>
  <si>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</si>
  <si>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</si>
  <si>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</si>
  <si>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</si>
  <si>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</si>
  <si>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</si>
  <si>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</si>
  <si>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</si>
  <si>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</si>
  <si>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</si>
  <si>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</si>
  <si>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</si>
  <si>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</si>
  <si>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</si>
  <si>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</si>
  <si>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</si>
  <si>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</si>
  <si>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</si>
  <si>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</si>
  <si>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</si>
  <si>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</si>
  <si>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</si>
  <si>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</si>
  <si>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</si>
  <si>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</si>
  <si>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</si>
  <si>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</si>
  <si>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</si>
  <si>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</si>
  <si>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</si>
  <si>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</si>
  <si>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</si>
  <si>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</si>
  <si>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</si>
  <si>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</si>
  <si>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</si>
  <si>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</si>
  <si>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</si>
  <si>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</si>
  <si>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</si>
  <si>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</si>
  <si>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</si>
  <si>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</si>
  <si>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</si>
  <si>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</si>
  <si>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</si>
  <si>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</si>
  <si>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</si>
  <si>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</si>
  <si>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</si>
  <si>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</si>
  <si>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</si>
  <si>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</si>
  <si>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</si>
  <si>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</si>
  <si>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</si>
  <si>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</si>
  <si>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</si>
  <si>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</si>
  <si>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</si>
  <si>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</si>
  <si>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</si>
  <si>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</si>
  <si>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</si>
  <si>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</si>
  <si>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</si>
  <si>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</si>
  <si>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</si>
  <si>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</si>
  <si>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</si>
  <si>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</si>
  <si>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</si>
  <si>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</si>
  <si>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</si>
  <si>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</si>
  <si>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</si>
  <si>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</si>
  <si>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</si>
  <si>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</si>
  <si>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</si>
  <si>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</si>
  <si>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</si>
  <si>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</si>
  <si>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</si>
  <si>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</si>
  <si>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</si>
  <si>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</si>
  <si>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</si>
  <si>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</si>
  <si>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</si>
  <si>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</si>
  <si>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</si>
  <si>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</si>
  <si>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</si>
  <si>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</si>
  <si>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</si>
  <si>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</si>
  <si>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</si>
  <si>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</si>
  <si>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</si>
  <si>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</si>
  <si>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</si>
  <si>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</si>
  <si>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</si>
  <si>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</si>
  <si>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</si>
  <si>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</si>
  <si>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</si>
  <si>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</si>
  <si>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</si>
  <si>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</si>
  <si>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</si>
  <si>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</si>
  <si>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</si>
  <si>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</si>
  <si>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</si>
  <si>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</si>
  <si>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</si>
  <si>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</si>
  <si>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</si>
  <si>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</si>
  <si>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</si>
  <si>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</si>
  <si>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</si>
  <si>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</si>
  <si>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</si>
  <si>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</si>
  <si>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</si>
  <si>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</si>
  <si>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</si>
  <si>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</si>
  <si>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</si>
  <si>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</si>
  <si>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</si>
  <si>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</si>
  <si>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</si>
  <si>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</si>
  <si>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</si>
  <si>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</si>
  <si>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</si>
  <si>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</si>
  <si>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</si>
  <si>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</si>
  <si>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</si>
  <si>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</si>
  <si>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</si>
  <si>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</si>
  <si>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</si>
  <si>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</si>
  <si>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</si>
  <si>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</si>
  <si>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</si>
  <si>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</si>
  <si>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</si>
  <si>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</si>
  <si>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</si>
  <si>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</si>
  <si>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</si>
  <si>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</si>
  <si>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</si>
  <si>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</si>
  <si>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</si>
  <si>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</si>
  <si>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</si>
  <si>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</si>
  <si>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</si>
  <si>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</si>
  <si>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</si>
  <si>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</si>
  <si>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</si>
  <si>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</si>
  <si>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</si>
  <si>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</si>
  <si>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</si>
  <si>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</si>
  <si>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</si>
  <si>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</si>
  <si>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</si>
  <si>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</si>
  <si>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</si>
  <si>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</si>
  <si>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</si>
  <si>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</si>
  <si>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</si>
  <si>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</si>
  <si>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</si>
  <si>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</si>
  <si>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</si>
  <si>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</si>
  <si>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</si>
  <si>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</si>
  <si>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</si>
  <si>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</si>
  <si>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</si>
  <si>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</si>
  <si>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</si>
  <si>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</si>
  <si>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</si>
  <si>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</si>
  <si>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</si>
  <si>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</si>
  <si>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</si>
  <si>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</si>
  <si>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</si>
  <si>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</si>
  <si>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</si>
  <si>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</si>
  <si>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</si>
  <si>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</si>
  <si>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</si>
  <si>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</si>
  <si>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</si>
  <si>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</si>
  <si>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</si>
  <si>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</si>
  <si>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</si>
  <si>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</si>
  <si>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</si>
  <si>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</si>
  <si>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</si>
  <si>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</si>
  <si>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</si>
  <si>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</si>
  <si>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</si>
  <si>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</si>
  <si>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</si>
  <si>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</si>
  <si>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</si>
  <si>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</si>
  <si>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</si>
  <si>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</si>
  <si>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</si>
  <si>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</si>
  <si>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</si>
  <si>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</si>
  <si>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</si>
  <si>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</si>
  <si>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</si>
  <si>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</si>
  <si>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</si>
  <si>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</si>
  <si>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</si>
  <si>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</si>
  <si>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</si>
  <si>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</si>
  <si>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</si>
  <si>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</si>
  <si>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</si>
  <si>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</si>
  <si>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</si>
  <si>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</si>
  <si>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</si>
  <si>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</si>
  <si>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</si>
  <si>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</si>
  <si>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</si>
  <si>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</si>
  <si>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</si>
  <si>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</si>
  <si>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</si>
  <si>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</si>
  <si>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</si>
  <si>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</si>
  <si>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</si>
  <si>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</si>
  <si>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</si>
  <si>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</si>
  <si>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</si>
  <si>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</si>
  <si>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</si>
  <si>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</si>
  <si>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</si>
  <si>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</si>
  <si>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</si>
  <si>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</si>
  <si>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</si>
  <si>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</si>
  <si>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</si>
  <si>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</si>
  <si>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</si>
  <si>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</si>
  <si>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</si>
  <si>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</si>
  <si>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</si>
  <si>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</si>
  <si>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</si>
  <si>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</si>
  <si>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</si>
  <si>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</si>
  <si>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</si>
  <si>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</si>
  <si>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</si>
  <si>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</si>
  <si>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</si>
  <si>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</si>
  <si>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</si>
  <si>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</si>
  <si>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</si>
  <si>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</si>
  <si>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</si>
  <si>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</si>
  <si>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</si>
  <si>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</si>
  <si>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</si>
  <si>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</si>
  <si>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</si>
  <si>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</si>
  <si>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</si>
  <si>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</si>
  <si>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</si>
  <si>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</si>
  <si>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</si>
  <si>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</si>
  <si>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</si>
  <si>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</si>
  <si>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</si>
  <si>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</si>
  <si>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</si>
  <si>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</si>
  <si>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</si>
  <si>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</si>
  <si>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</si>
  <si>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</si>
  <si>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</si>
  <si>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</si>
  <si>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</si>
  <si>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</si>
  <si>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</si>
  <si>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</si>
  <si>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</si>
  <si>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</si>
  <si>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</si>
  <si>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</si>
  <si>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</si>
  <si>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</si>
  <si>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</si>
  <si>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</si>
  <si>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</si>
  <si>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</si>
  <si>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</si>
  <si>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</si>
  <si>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</si>
  <si>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</si>
  <si>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</si>
  <si>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</si>
  <si>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</si>
  <si>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</si>
  <si>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</si>
  <si>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</si>
  <si>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</si>
  <si>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</si>
  <si>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</si>
  <si>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</si>
  <si>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</si>
  <si>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</si>
  <si>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</si>
  <si>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</si>
  <si>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</si>
  <si>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</si>
  <si>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</si>
  <si>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</si>
  <si>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</si>
  <si>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</si>
  <si>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</si>
  <si>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</si>
  <si>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</si>
  <si>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</si>
  <si>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</si>
  <si>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</si>
  <si>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</si>
  <si>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</si>
  <si>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</si>
  <si>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</si>
  <si>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</si>
  <si>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</si>
  <si>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</si>
  <si>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</si>
  <si>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</si>
  <si>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</si>
  <si>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</si>
  <si>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</si>
  <si>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</si>
  <si>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</si>
  <si>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</si>
  <si>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</si>
  <si>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</si>
  <si>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</si>
  <si>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</si>
  <si>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</si>
  <si>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</si>
  <si>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</si>
  <si>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</si>
  <si>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</si>
  <si>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</si>
  <si>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</si>
  <si>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</si>
  <si>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</si>
  <si>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</si>
  <si>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</si>
  <si>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</si>
  <si>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</si>
  <si>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</si>
  <si>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</si>
  <si>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</si>
  <si>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</si>
  <si>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</si>
  <si>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</si>
  <si>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</si>
  <si>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</si>
  <si>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</si>
  <si>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</si>
  <si>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</si>
  <si>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</si>
  <si>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</si>
  <si>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</si>
  <si>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</si>
  <si>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</si>
  <si>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</si>
  <si>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</si>
  <si>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</si>
  <si>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</si>
  <si>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</si>
  <si>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</si>
  <si>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</si>
  <si>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</si>
  <si>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</si>
  <si>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</si>
  <si>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</si>
  <si>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</si>
  <si>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</si>
  <si>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</si>
  <si>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</si>
  <si>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</si>
  <si>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</si>
  <si>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</si>
  <si>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</si>
  <si>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</si>
  <si>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</si>
  <si>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</si>
  <si>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</si>
  <si>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</si>
  <si>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</si>
  <si>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</si>
  <si>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</si>
  <si>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</si>
  <si>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</si>
  <si>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</si>
  <si>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</si>
  <si>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</si>
  <si>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</si>
  <si>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</si>
  <si>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</si>
  <si>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</si>
  <si>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</si>
  <si>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</si>
  <si>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</si>
  <si>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</si>
  <si>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</si>
  <si>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</si>
  <si>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</si>
  <si>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</si>
  <si>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</si>
  <si>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</si>
  <si>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</si>
  <si>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</si>
  <si>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</si>
  <si>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</si>
  <si>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</si>
  <si>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</si>
  <si>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</si>
  <si>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</si>
  <si>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</si>
  <si>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</si>
  <si>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</si>
  <si>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</si>
  <si>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</si>
  <si>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</si>
  <si>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</si>
  <si>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</si>
  <si>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</si>
  <si>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</si>
  <si>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</si>
  <si>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</si>
  <si>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</si>
  <si>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</si>
  <si>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</si>
  <si>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</si>
  <si>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</si>
  <si>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</si>
  <si>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</si>
  <si>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</si>
  <si>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</si>
  <si>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</si>
  <si>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</si>
  <si>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</si>
  <si>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</si>
  <si>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</si>
  <si>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</si>
  <si>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</si>
  <si>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</si>
  <si>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</si>
  <si>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</si>
  <si>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</si>
  <si>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</si>
  <si>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</si>
  <si>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</si>
  <si>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</si>
  <si>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</si>
  <si>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</si>
  <si>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</si>
  <si>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</si>
  <si>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</si>
  <si>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</si>
  <si>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</si>
  <si>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</si>
  <si>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</si>
  <si>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</si>
  <si>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</si>
  <si>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</si>
  <si>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</si>
  <si>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</si>
  <si>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</si>
  <si>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</si>
  <si>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</si>
  <si>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</si>
  <si>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</si>
  <si>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</si>
  <si>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</si>
  <si>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</si>
  <si>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</si>
  <si>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</si>
  <si>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</si>
  <si>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</si>
  <si>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</si>
  <si>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</si>
  <si>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</si>
  <si>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</si>
  <si>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</si>
  <si>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</si>
  <si>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</si>
  <si>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</si>
  <si>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</si>
  <si>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</si>
  <si>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</si>
  <si>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</si>
  <si>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</si>
  <si>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</si>
  <si>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</si>
  <si>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</si>
  <si>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</si>
  <si>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</si>
  <si>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</si>
  <si>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</si>
  <si>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</si>
  <si>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</si>
  <si>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</si>
  <si>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</si>
  <si>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</si>
  <si>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</si>
  <si>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</si>
  <si>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</si>
  <si>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</si>
  <si>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</si>
  <si>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</si>
  <si>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</si>
  <si>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</si>
  <si>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</si>
  <si>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</si>
  <si>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</si>
  <si>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</si>
  <si>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</si>
  <si>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</si>
  <si>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</si>
  <si>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</si>
  <si>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</si>
  <si>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</si>
  <si>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</si>
  <si>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</si>
  <si>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</si>
  <si>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</si>
  <si>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</si>
  <si>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</si>
  <si>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</si>
  <si>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</si>
  <si>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</si>
  <si>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</si>
  <si>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</si>
  <si>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</si>
  <si>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</si>
  <si>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</si>
  <si>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</si>
  <si>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</si>
  <si>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</si>
  <si>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</si>
  <si>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</si>
  <si>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</si>
  <si>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</si>
  <si>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</si>
  <si>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</si>
  <si>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</si>
  <si>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</si>
  <si>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</si>
  <si>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</si>
  <si>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</si>
  <si>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</si>
  <si>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</si>
  <si>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</si>
  <si>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</si>
  <si>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</si>
  <si>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</si>
  <si>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</si>
  <si>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</si>
  <si>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</si>
  <si>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</si>
  <si>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</si>
  <si>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</si>
  <si>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</si>
  <si>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</si>
  <si>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</si>
  <si>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</si>
  <si>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</si>
  <si>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</si>
  <si>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</si>
  <si>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</si>
  <si>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</si>
  <si>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</si>
  <si>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</si>
  <si>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</si>
  <si>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</si>
  <si>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</si>
  <si>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</si>
  <si>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</si>
  <si>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</si>
  <si>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</si>
  <si>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</si>
  <si>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</si>
  <si>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</si>
  <si>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</si>
  <si>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</si>
  <si>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</si>
  <si>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</si>
  <si>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</si>
  <si>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</si>
  <si>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</si>
  <si>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</si>
  <si>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</si>
  <si>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</si>
  <si>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</si>
  <si>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</si>
  <si>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</si>
  <si>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</si>
  <si>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</si>
  <si>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</si>
  <si>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</si>
  <si>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</si>
  <si>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</si>
  <si>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</si>
  <si>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</si>
  <si>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</si>
  <si>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</si>
  <si>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</si>
  <si>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</si>
  <si>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</si>
  <si>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</si>
  <si>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</si>
  <si>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</si>
  <si>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</si>
  <si>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</si>
  <si>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</si>
  <si>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</si>
  <si>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</si>
  <si>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</si>
  <si>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</si>
  <si>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</si>
  <si>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</si>
  <si>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</si>
  <si>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</si>
  <si>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</si>
  <si>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</si>
  <si>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</si>
  <si>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</si>
  <si>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</si>
  <si>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</si>
  <si>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</si>
  <si>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</si>
  <si>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</si>
  <si>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</si>
  <si>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</si>
  <si>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</si>
  <si>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</si>
  <si>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</si>
  <si>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</si>
  <si>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</si>
  <si>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</si>
  <si>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</si>
  <si>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</si>
  <si>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</si>
  <si>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</si>
  <si>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</si>
  <si>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</si>
  <si>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</si>
  <si>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</si>
  <si>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</si>
  <si>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</si>
  <si>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</si>
  <si>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</si>
  <si>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</si>
  <si>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</si>
  <si>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</si>
  <si>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</si>
  <si>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</si>
  <si>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</si>
  <si>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</si>
  <si>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</si>
  <si>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</si>
  <si>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</si>
  <si>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</si>
  <si>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</si>
  <si>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</si>
  <si>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</si>
  <si>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</si>
  <si>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</si>
  <si>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</si>
  <si>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</si>
  <si>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</si>
  <si>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</si>
  <si>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</si>
  <si>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</si>
  <si>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</si>
  <si>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</si>
  <si>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</si>
  <si>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</si>
  <si>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</si>
  <si>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</si>
  <si>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</si>
  <si>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</si>
  <si>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</si>
  <si>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</si>
  <si>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</si>
  <si>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</si>
  <si>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</si>
  <si>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</si>
  <si>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</si>
  <si>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</si>
  <si>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</si>
  <si>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</si>
  <si>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</si>
  <si>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</si>
  <si>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</si>
  <si>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</si>
  <si>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</si>
  <si>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</si>
  <si>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</si>
  <si>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</si>
  <si>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</si>
  <si>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</si>
  <si>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</si>
  <si>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</si>
  <si>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</si>
  <si>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</si>
  <si>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</si>
  <si>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</si>
  <si>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</si>
  <si>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</si>
  <si>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</si>
  <si>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</si>
  <si>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</si>
  <si>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</si>
  <si>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</si>
  <si>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</si>
  <si>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</si>
  <si>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</si>
  <si>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</si>
  <si>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</si>
  <si>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</si>
  <si>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</si>
  <si>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</si>
  <si>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</si>
  <si>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</si>
  <si>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</si>
  <si>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</si>
  <si>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</si>
  <si>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</si>
  <si>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</si>
  <si>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</si>
  <si>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</si>
  <si>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</si>
  <si>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</si>
  <si>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</si>
  <si>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</si>
  <si>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</si>
  <si>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</si>
  <si>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</si>
  <si>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</si>
  <si>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</si>
  <si>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</si>
  <si>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</si>
  <si>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</si>
  <si>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</si>
  <si>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</si>
  <si>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</si>
  <si>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</si>
  <si>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</si>
  <si>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</si>
  <si>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</si>
  <si>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</si>
  <si>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</si>
  <si>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</si>
  <si>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</si>
  <si>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</si>
  <si>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</si>
  <si>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</si>
  <si>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</si>
  <si>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</si>
  <si>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</si>
  <si>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</si>
  <si>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</si>
  <si>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</si>
  <si>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</si>
  <si>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</si>
  <si>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</si>
  <si>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</si>
  <si>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</si>
  <si>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</si>
  <si>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</si>
  <si>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</si>
  <si>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</si>
  <si>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</si>
  <si>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</si>
  <si>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</si>
  <si>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</si>
  <si>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</si>
  <si>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</si>
  <si>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</si>
  <si>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</si>
  <si>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</si>
  <si>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</si>
  <si>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</si>
  <si>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</si>
  <si>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</si>
  <si>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</si>
  <si>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</si>
  <si>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</si>
  <si>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</si>
  <si>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</si>
  <si>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</si>
  <si>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</si>
  <si>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</si>
  <si>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</si>
  <si>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</si>
  <si>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</si>
  <si>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</si>
  <si>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</si>
  <si>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</si>
  <si>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</si>
  <si>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</si>
  <si>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</si>
  <si>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</si>
  <si>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</si>
  <si>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</si>
  <si>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</si>
  <si>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</si>
  <si>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</si>
  <si>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</si>
  <si>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</si>
  <si>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</si>
  <si>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</si>
  <si>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</si>
  <si>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</si>
  <si>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</si>
  <si>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</si>
  <si>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</si>
  <si>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</si>
  <si>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</si>
  <si>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</si>
  <si>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</si>
  <si>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</si>
  <si>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</si>
  <si>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</si>
  <si>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</si>
  <si>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</si>
  <si>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</si>
  <si>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</si>
  <si>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</si>
  <si>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</si>
  <si>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</si>
  <si>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</si>
  <si>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</si>
  <si>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</si>
  <si>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</si>
  <si>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</si>
  <si>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</si>
  <si>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</si>
  <si>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</si>
  <si>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</si>
  <si>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</si>
  <si>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</si>
  <si>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</si>
  <si>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</si>
  <si>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</si>
  <si>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</si>
  <si>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</si>
  <si>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</si>
  <si>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</si>
  <si>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</si>
  <si>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</si>
  <si>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</si>
  <si>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</si>
  <si>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</si>
  <si>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</si>
  <si>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</si>
  <si>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</si>
  <si>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</si>
  <si>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</si>
  <si>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</si>
  <si>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</si>
  <si>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</si>
  <si>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</si>
  <si>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</si>
  <si>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</si>
  <si>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</si>
  <si>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</si>
  <si>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</si>
  <si>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</si>
  <si>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</si>
  <si>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</si>
  <si>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</si>
  <si>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</si>
  <si>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</si>
  <si>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</si>
  <si>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</si>
  <si>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</si>
  <si>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</si>
  <si>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</si>
  <si>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</si>
  <si>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</si>
  <si>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</si>
  <si>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</si>
  <si>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</si>
  <si>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</si>
  <si>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</si>
  <si>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</si>
  <si>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</si>
  <si>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</si>
  <si>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</si>
  <si>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</si>
  <si>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</si>
  <si>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</si>
  <si>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</si>
  <si>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</si>
  <si>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</si>
  <si>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</si>
  <si>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</si>
  <si>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</si>
  <si>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</si>
  <si>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</si>
  <si>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</si>
  <si>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</si>
  <si>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</si>
  <si>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</si>
  <si>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</si>
  <si>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</si>
  <si>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</si>
  <si>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</si>
  <si>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</si>
  <si>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</si>
  <si>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</si>
  <si>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</si>
  <si>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</si>
  <si>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</si>
  <si>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</si>
  <si>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</si>
  <si>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</si>
  <si>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</si>
  <si>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</si>
  <si>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</si>
  <si>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</si>
  <si>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</si>
  <si>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</si>
  <si>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</si>
  <si>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</si>
  <si>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</si>
  <si>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</si>
  <si>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</si>
  <si>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</si>
  <si>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</si>
  <si>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</si>
  <si>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</si>
  <si>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</si>
  <si>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</si>
  <si>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</si>
  <si>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</si>
  <si>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</si>
  <si>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</si>
  <si>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</si>
  <si>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</si>
  <si>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</si>
  <si>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</si>
  <si>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</si>
  <si>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</si>
  <si>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</si>
  <si>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</si>
  <si>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</si>
  <si>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</si>
  <si>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</si>
  <si>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</si>
  <si>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</si>
  <si>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</si>
  <si>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</si>
  <si>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</si>
  <si>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</si>
  <si>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</si>
  <si>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</si>
  <si>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</si>
  <si>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</si>
  <si>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</si>
  <si>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</si>
  <si>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</si>
  <si>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</si>
  <si>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</si>
  <si>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</si>
  <si>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</si>
  <si>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</si>
  <si>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</si>
  <si>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</si>
  <si>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</si>
  <si>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</si>
  <si>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</si>
  <si>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</si>
  <si>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</si>
  <si>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</si>
  <si>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</si>
  <si>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</si>
  <si>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</si>
  <si>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</si>
  <si>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</si>
  <si>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</si>
  <si>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</si>
  <si>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</si>
  <si>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</si>
  <si>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</si>
  <si>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</si>
  <si>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</si>
  <si>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</si>
  <si>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</si>
  <si>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</si>
  <si>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</si>
  <si>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</si>
  <si>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</si>
  <si>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</si>
  <si>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</si>
  <si>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</si>
  <si>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</si>
  <si>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</si>
  <si>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</si>
  <si>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</si>
  <si>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</si>
  <si>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</si>
  <si>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</si>
  <si>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</si>
  <si>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</si>
  <si>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</si>
  <si>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</si>
  <si>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</si>
  <si>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</si>
  <si>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</si>
  <si>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</si>
  <si>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</si>
  <si>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</si>
  <si>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</si>
  <si>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</si>
  <si>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</si>
  <si>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</si>
  <si>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</si>
  <si>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</si>
  <si>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</si>
  <si>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</si>
  <si>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</si>
  <si>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</si>
  <si>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</si>
  <si>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</si>
  <si>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</si>
  <si>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</si>
  <si>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</si>
  <si>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</si>
  <si>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</si>
  <si>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</si>
  <si>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</si>
  <si>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</si>
  <si>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</si>
  <si>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</si>
  <si>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</si>
  <si>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</si>
  <si>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</si>
  <si>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</si>
  <si>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</si>
  <si>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</si>
  <si>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</si>
  <si>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</si>
  <si>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</si>
  <si>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</si>
  <si>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</si>
  <si>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</si>
  <si>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</si>
  <si>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</si>
  <si>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</si>
  <si>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</si>
  <si>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</si>
  <si>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</si>
  <si>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</si>
  <si>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</si>
  <si>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</si>
  <si>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</si>
  <si>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</si>
  <si>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</si>
  <si>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</si>
  <si>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</si>
  <si>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</si>
  <si>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</si>
  <si>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</si>
  <si>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</si>
  <si>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</si>
  <si>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</si>
  <si>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</si>
  <si>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</si>
  <si>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</si>
  <si>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</si>
  <si>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</si>
  <si>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</si>
  <si>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</si>
  <si>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</si>
  <si>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</si>
  <si>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</si>
  <si>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</si>
  <si>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</si>
  <si>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</si>
  <si>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</si>
  <si>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</si>
  <si>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</si>
  <si>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</si>
  <si>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</si>
  <si>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</si>
  <si>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</si>
  <si>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</si>
  <si>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</si>
  <si>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</si>
  <si>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</si>
  <si>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</si>
  <si>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</si>
  <si>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</si>
  <si>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</si>
  <si>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</si>
  <si>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</si>
  <si>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</si>
  <si>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</si>
  <si>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</si>
  <si>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</si>
  <si>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</si>
  <si>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</si>
  <si>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</si>
  <si>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</si>
  <si>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</si>
  <si>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</si>
  <si>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</si>
  <si>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</si>
  <si>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</si>
  <si>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</si>
  <si>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</si>
  <si>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</si>
  <si>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</si>
  <si>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</si>
  <si>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</si>
  <si>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</si>
  <si>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</si>
  <si>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</si>
  <si>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</si>
  <si>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</si>
  <si>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</si>
  <si>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</si>
  <si>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</si>
  <si>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</si>
  <si>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</si>
  <si>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</si>
  <si>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</si>
  <si>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</si>
  <si>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</si>
  <si>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</si>
  <si>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</si>
  <si>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</si>
  <si>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</si>
  <si>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</si>
  <si>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</si>
  <si>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</si>
  <si>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</si>
  <si>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</si>
  <si>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</si>
  <si>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</si>
  <si>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</si>
  <si>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</si>
  <si>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</si>
  <si>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</si>
  <si>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</si>
  <si>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</si>
  <si>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</si>
  <si>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</si>
  <si>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</si>
  <si>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</si>
  <si>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</si>
  <si>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</si>
  <si>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</si>
  <si>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</si>
  <si>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</si>
  <si>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</si>
  <si>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</si>
  <si>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</si>
  <si>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</si>
  <si>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</si>
  <si>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</si>
  <si>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</si>
  <si>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</si>
  <si>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</si>
  <si>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</si>
  <si>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</si>
  <si>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</si>
  <si>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</si>
  <si>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</si>
  <si>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</si>
  <si>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</si>
  <si>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</si>
  <si>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</si>
  <si>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</si>
  <si>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</si>
  <si>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</si>
  <si>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</si>
  <si>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</si>
  <si>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</si>
  <si>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</si>
  <si>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</si>
  <si>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</si>
  <si>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</si>
  <si>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</si>
  <si>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</si>
  <si>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</si>
  <si>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</si>
  <si>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</si>
  <si>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</si>
  <si>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</si>
  <si>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</si>
  <si>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</si>
  <si>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</si>
  <si>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</si>
  <si>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</si>
  <si>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</si>
  <si>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</si>
  <si>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</si>
  <si>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</si>
  <si>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</si>
  <si>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</si>
  <si>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</si>
  <si>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</si>
  <si>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</si>
  <si>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</si>
  <si>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</si>
  <si>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</si>
  <si>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</si>
  <si>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</si>
  <si>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</si>
  <si>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</si>
  <si>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</si>
  <si>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</si>
  <si>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</si>
  <si>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</si>
  <si>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</si>
  <si>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</si>
  <si>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</si>
  <si>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</si>
  <si>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</si>
  <si>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</si>
  <si>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</si>
  <si>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</si>
  <si>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</si>
  <si>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</si>
  <si>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</si>
  <si>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</si>
  <si>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</si>
  <si>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</si>
  <si>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</si>
  <si>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</si>
  <si>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</si>
  <si>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</si>
  <si>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</si>
  <si>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</si>
  <si>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</si>
  <si>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</si>
  <si>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</si>
  <si>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</si>
  <si>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</si>
  <si>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</si>
  <si>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</si>
  <si>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</si>
  <si>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</si>
  <si>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</si>
  <si>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</si>
  <si>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</si>
  <si>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</si>
  <si>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</si>
  <si>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</si>
  <si>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</si>
  <si>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</si>
  <si>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</si>
  <si>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</si>
  <si>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</si>
  <si>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</si>
  <si>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</si>
  <si>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</si>
  <si>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</si>
  <si>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</si>
  <si>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</si>
  <si>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</si>
  <si>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</si>
  <si>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</si>
  <si>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</si>
  <si>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</si>
  <si>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</si>
  <si>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</si>
  <si>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</si>
  <si>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</si>
  <si>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</si>
  <si>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</si>
  <si>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</si>
  <si>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</si>
  <si>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</si>
  <si>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</si>
  <si>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</si>
  <si>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</si>
  <si>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</si>
  <si>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</si>
  <si>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</si>
  <si>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</si>
  <si>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</si>
  <si>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</si>
  <si>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</si>
  <si>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</si>
  <si>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</si>
  <si>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</si>
  <si>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</si>
  <si>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</si>
  <si>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</si>
  <si>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</si>
  <si>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</si>
  <si>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</si>
  <si>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</si>
  <si>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</si>
  <si>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</si>
  <si>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</si>
  <si>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</si>
  <si>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</si>
  <si>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</si>
  <si>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</si>
  <si>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</si>
  <si>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</si>
  <si>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</si>
  <si>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</si>
  <si>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</si>
  <si>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</si>
  <si>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</si>
  <si>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</si>
  <si>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</si>
  <si>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</si>
  <si>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</si>
  <si>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</si>
  <si>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</si>
  <si>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</si>
  <si>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</si>
  <si>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</si>
  <si>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</si>
  <si>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</si>
  <si>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</si>
  <si>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</si>
  <si>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</si>
  <si>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</si>
  <si>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</si>
  <si>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</si>
  <si>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</si>
  <si>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</si>
  <si>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</si>
  <si>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</si>
  <si>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</si>
  <si>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</si>
  <si>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</si>
  <si>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</si>
  <si>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</si>
  <si>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</si>
  <si>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</si>
  <si>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</si>
  <si>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</si>
  <si>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</si>
  <si>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</si>
  <si>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</si>
  <si>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</si>
  <si>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</si>
  <si>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</si>
  <si>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</si>
  <si>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</si>
  <si>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</si>
  <si>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</si>
  <si>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</si>
  <si>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</si>
  <si>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</si>
  <si>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</si>
  <si>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</si>
  <si>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</si>
  <si>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</si>
  <si>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</si>
  <si>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</si>
  <si>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</si>
  <si>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</si>
  <si>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</si>
  <si>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</si>
  <si>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</si>
  <si>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</si>
  <si>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</si>
  <si>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</si>
  <si>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</si>
  <si>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</si>
  <si>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</si>
  <si>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</si>
  <si>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</si>
  <si>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</si>
  <si>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</si>
  <si>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</si>
  <si>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</si>
  <si>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</si>
  <si>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</si>
  <si>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</si>
  <si>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</si>
  <si>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</si>
  <si>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</si>
  <si>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</si>
  <si>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</si>
  <si>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</si>
  <si>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</si>
  <si>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</si>
  <si>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</si>
  <si>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</si>
  <si>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</si>
  <si>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</si>
  <si>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</si>
  <si>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</si>
  <si>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</si>
  <si>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</si>
  <si>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</si>
  <si>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</si>
  <si>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</si>
  <si>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</si>
  <si>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</si>
  <si>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</si>
  <si>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</si>
  <si>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</si>
  <si>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</si>
  <si>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</si>
  <si>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</si>
  <si>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</si>
  <si>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</si>
  <si>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</si>
  <si>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</si>
  <si>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</si>
  <si>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</si>
  <si>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</si>
  <si>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</si>
  <si>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</si>
  <si>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</si>
  <si>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</si>
  <si>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</si>
  <si>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</si>
  <si>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</si>
  <si>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</si>
  <si>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</si>
  <si>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</si>
  <si>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</si>
  <si>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</si>
  <si>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</si>
  <si>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</si>
  <si>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</si>
  <si>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</si>
  <si>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</si>
  <si>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</si>
  <si>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</si>
  <si>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</si>
  <si>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</si>
  <si>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</si>
  <si>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</si>
  <si>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</si>
  <si>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</si>
  <si>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</si>
  <si>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</si>
  <si>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</si>
  <si>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</si>
  <si>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</si>
  <si>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</si>
  <si>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</si>
  <si>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</si>
  <si>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</si>
  <si>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</si>
  <si>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</si>
  <si>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</si>
  <si>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</si>
  <si>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</si>
  <si>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</si>
  <si>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</si>
  <si>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</si>
  <si>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</si>
  <si>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</si>
  <si>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</si>
  <si>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</si>
  <si>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</si>
  <si>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</si>
  <si>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</si>
  <si>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</si>
  <si>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</si>
  <si>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</si>
  <si>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</si>
  <si>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</si>
  <si>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</si>
  <si>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</si>
  <si>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</si>
  <si>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</si>
  <si>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</si>
  <si>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</si>
  <si>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</si>
  <si>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</si>
  <si>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</si>
  <si>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</si>
  <si>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</si>
  <si>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</si>
  <si>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</si>
  <si>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</si>
  <si>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</si>
  <si>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</si>
  <si>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</si>
  <si>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</si>
  <si>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</si>
  <si>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</si>
  <si>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</si>
  <si>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</si>
  <si>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</si>
  <si>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</si>
  <si>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</si>
  <si>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</si>
  <si>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</si>
  <si>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</si>
  <si>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</si>
  <si>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</si>
  <si>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</si>
  <si>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</si>
  <si>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</si>
  <si>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</si>
  <si>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</si>
  <si>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</si>
  <si>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</si>
  <si>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</si>
  <si>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</si>
  <si>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</si>
  <si>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</si>
  <si>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</si>
  <si>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</si>
  <si>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</si>
  <si>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</si>
  <si>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</si>
  <si>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</si>
  <si>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</si>
  <si>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</si>
  <si>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</si>
  <si>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</si>
  <si>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</si>
  <si>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</si>
  <si>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</si>
  <si>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</si>
  <si>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</si>
  <si>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</si>
  <si>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</si>
  <si>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</si>
  <si>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</si>
  <si>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</si>
  <si>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</si>
  <si>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</si>
  <si>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</si>
  <si>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</si>
  <si>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</si>
  <si>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</si>
  <si>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</si>
  <si>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</si>
  <si>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</si>
  <si>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</si>
  <si>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</si>
  <si>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</si>
  <si>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</si>
  <si>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</si>
  <si>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</si>
  <si>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</si>
  <si>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</si>
  <si>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</si>
  <si>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</si>
  <si>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</si>
  <si>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</si>
  <si>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</si>
  <si>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</si>
  <si>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</si>
  <si>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</si>
  <si>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</si>
  <si>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</si>
  <si>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</si>
  <si>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</si>
  <si>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</si>
  <si>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</si>
  <si>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</si>
  <si>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</si>
  <si>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</si>
  <si>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</si>
  <si>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</si>
  <si>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</si>
  <si>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</si>
  <si>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</si>
  <si>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</si>
  <si>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</si>
  <si>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</si>
  <si>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</si>
  <si>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</si>
  <si>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</si>
  <si>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</si>
  <si>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</si>
  <si>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</si>
  <si>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</si>
  <si>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</si>
  <si>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</si>
  <si>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</si>
  <si>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</si>
  <si>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</si>
  <si>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</si>
  <si>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</si>
  <si>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</si>
  <si>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</si>
  <si>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</si>
  <si>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</si>
  <si>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</si>
  <si>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</si>
  <si>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</si>
  <si>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</si>
  <si>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</si>
  <si>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</si>
  <si>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</si>
  <si>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</si>
  <si>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</si>
  <si>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</si>
  <si>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</si>
  <si>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</si>
  <si>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</si>
  <si>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</si>
  <si>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</si>
  <si>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</si>
  <si>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</si>
  <si>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</si>
  <si>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</si>
  <si>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</si>
  <si>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</si>
  <si>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</si>
  <si>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</si>
  <si>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</si>
  <si>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</si>
  <si>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</si>
  <si>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</si>
  <si>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</si>
  <si>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</si>
  <si>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</si>
  <si>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</si>
  <si>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</si>
  <si>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</si>
  <si>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</si>
  <si>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</si>
  <si>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</si>
  <si>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</si>
  <si>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</si>
  <si>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</si>
  <si>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</si>
  <si>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</si>
  <si>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</si>
  <si>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</si>
  <si>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</si>
  <si>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</si>
  <si>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</si>
  <si>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</si>
  <si>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</si>
  <si>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</si>
  <si>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</si>
  <si>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</si>
  <si>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</si>
  <si>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</si>
  <si>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</si>
  <si>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</si>
  <si>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</si>
  <si>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</si>
  <si>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</si>
  <si>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</si>
  <si>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</si>
  <si>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</si>
  <si>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</si>
  <si>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</si>
  <si>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</si>
  <si>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</si>
  <si>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</si>
  <si>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</si>
  <si>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</si>
  <si>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</si>
  <si>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</si>
  <si>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</si>
  <si>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</si>
  <si>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</si>
  <si>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</si>
  <si>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</si>
  <si>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</si>
  <si>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</si>
  <si>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</si>
  <si>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</si>
  <si>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</si>
  <si>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</si>
  <si>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</si>
  <si>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</si>
  <si>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</si>
  <si>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</si>
  <si>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</si>
  <si>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</si>
  <si>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</si>
  <si>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</si>
  <si>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</si>
  <si>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</si>
  <si>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</si>
  <si>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</si>
  <si>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</si>
  <si>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</si>
  <si>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</si>
  <si>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</si>
  <si>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</si>
  <si>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</si>
  <si>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</si>
  <si>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</si>
  <si>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</si>
  <si>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</si>
  <si>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</si>
  <si>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</si>
  <si>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</si>
  <si>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</si>
  <si>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</si>
  <si>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</si>
  <si>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</si>
  <si>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</si>
  <si>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</si>
  <si>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</si>
  <si>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</si>
  <si>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</si>
  <si>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</si>
  <si>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</si>
  <si>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</si>
  <si>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</si>
  <si>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</si>
  <si>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</si>
  <si>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</si>
  <si>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</si>
  <si>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</si>
  <si>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</si>
  <si>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</si>
  <si>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</si>
  <si>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</si>
  <si>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</si>
  <si>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</si>
  <si>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</si>
  <si>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</si>
  <si>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</si>
  <si>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</si>
  <si>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</si>
  <si>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</si>
  <si>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</si>
  <si>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</si>
  <si>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</si>
  <si>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</si>
  <si>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</si>
  <si>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</si>
  <si>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</si>
  <si>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</si>
  <si>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</si>
  <si>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</si>
  <si>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</si>
  <si>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</si>
  <si>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</si>
  <si>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</si>
  <si>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</si>
  <si>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</si>
  <si>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</si>
  <si>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</si>
  <si>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</si>
  <si>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</si>
  <si>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</si>
  <si>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</si>
  <si>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</si>
  <si>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</si>
  <si>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</si>
  <si>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</si>
  <si>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</si>
  <si>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</si>
  <si>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</si>
  <si>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</si>
  <si>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</si>
  <si>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</si>
  <si>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</si>
  <si>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</si>
  <si>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</si>
  <si>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</si>
  <si>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</si>
  <si>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</si>
  <si>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</si>
  <si>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</si>
  <si>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</si>
  <si>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</si>
  <si>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</si>
  <si>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</si>
  <si>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</si>
  <si>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</si>
  <si>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</si>
  <si>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</si>
  <si>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</si>
  <si>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</si>
  <si>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</si>
  <si>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</si>
  <si>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</si>
  <si>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</si>
  <si>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</si>
  <si>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</si>
  <si>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</si>
  <si>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</si>
  <si>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</si>
  <si>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</si>
  <si>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</si>
  <si>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</si>
  <si>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</si>
  <si>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</si>
  <si>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</si>
  <si>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</si>
  <si>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</si>
  <si>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</si>
  <si>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</si>
  <si>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</si>
  <si>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</si>
  <si>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</si>
  <si>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</si>
  <si>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</si>
  <si>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</si>
  <si>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</si>
  <si>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</si>
  <si>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</si>
  <si>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</si>
  <si>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</si>
  <si>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</si>
  <si>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</si>
  <si>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</si>
  <si>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</si>
  <si>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</si>
  <si>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</si>
  <si>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</si>
  <si>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</si>
  <si>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</si>
  <si>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</si>
  <si>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</si>
  <si>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</si>
  <si>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</si>
  <si>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</si>
  <si>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</si>
  <si>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</si>
  <si>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</si>
  <si>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</si>
  <si>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</si>
  <si>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</si>
  <si>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</si>
  <si>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</si>
  <si>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</si>
  <si>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</si>
  <si>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</si>
  <si>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</si>
  <si>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</si>
  <si>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</si>
  <si>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</si>
  <si>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</si>
  <si>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</si>
  <si>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</si>
  <si>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</si>
  <si>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</si>
  <si>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</si>
  <si>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</si>
  <si>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</si>
  <si>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</si>
  <si>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</si>
  <si>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</si>
  <si>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</si>
  <si>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</si>
  <si>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</si>
  <si>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</si>
  <si>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</si>
  <si>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</si>
  <si>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</si>
  <si>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</si>
  <si>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</si>
  <si>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</si>
  <si>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</si>
  <si>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</si>
  <si>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</si>
  <si>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</si>
  <si>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</si>
  <si>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</si>
  <si>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</si>
  <si>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</si>
  <si>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</si>
  <si>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</si>
  <si>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</si>
  <si>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</si>
  <si>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</si>
  <si>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</si>
  <si>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</si>
  <si>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</si>
  <si>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</si>
  <si>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</si>
  <si>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</si>
  <si>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</si>
  <si>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</si>
  <si>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</si>
  <si>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</si>
  <si>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</si>
  <si>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</si>
  <si>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</si>
  <si>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</si>
  <si>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</si>
  <si>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</si>
  <si>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</si>
  <si>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</si>
  <si>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</si>
  <si>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</si>
  <si>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</si>
  <si>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</si>
  <si>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</si>
  <si>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</si>
  <si>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</si>
  <si>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</si>
  <si>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</si>
  <si>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</si>
  <si>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</si>
  <si>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</si>
  <si>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</si>
  <si>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</si>
  <si>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</si>
  <si>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</si>
  <si>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</si>
  <si>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</si>
  <si>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</si>
  <si>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</si>
  <si>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</si>
  <si>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</si>
  <si>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</si>
  <si>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</si>
  <si>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</si>
  <si>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</si>
  <si>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</si>
  <si>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</si>
  <si>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</si>
  <si>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</si>
  <si>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</si>
  <si>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</si>
  <si>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</si>
  <si>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</si>
  <si>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</si>
  <si>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</si>
  <si>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</si>
  <si>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</si>
  <si>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</si>
  <si>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</si>
  <si>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</si>
  <si>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</si>
  <si>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</si>
  <si>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</si>
  <si>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</si>
  <si>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</si>
  <si>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</si>
  <si>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</si>
  <si>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</si>
  <si>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</si>
  <si>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</si>
  <si>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</si>
  <si>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</si>
  <si>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</si>
  <si>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</si>
  <si>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</si>
  <si>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</si>
  <si>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</si>
  <si>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</si>
  <si>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</si>
  <si>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</si>
  <si>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</si>
  <si>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</si>
  <si>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</si>
  <si>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</si>
  <si>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</si>
  <si>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</si>
  <si>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</si>
  <si>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</si>
  <si>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</si>
  <si>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</si>
  <si>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</si>
  <si>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</si>
  <si>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</si>
  <si>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</si>
  <si>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</si>
  <si>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</si>
  <si>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</si>
  <si>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</si>
  <si>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</si>
  <si>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</si>
  <si>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</si>
  <si>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</si>
  <si>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</si>
  <si>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</si>
  <si>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</si>
  <si>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</si>
  <si>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</si>
  <si>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</si>
  <si>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</si>
  <si>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</si>
  <si>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</si>
  <si>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</si>
  <si>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</si>
  <si>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</si>
  <si>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</si>
  <si>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</si>
  <si>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</si>
  <si>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</si>
  <si>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</si>
  <si>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</si>
  <si>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</si>
  <si>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</si>
  <si>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</si>
  <si>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</si>
  <si>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</si>
  <si>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</si>
  <si>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</si>
  <si>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</si>
  <si>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</si>
  <si>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</si>
  <si>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</si>
  <si>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</si>
  <si>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</si>
  <si>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</si>
  <si>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</si>
  <si>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</si>
  <si>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</si>
  <si>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</si>
  <si>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</si>
  <si>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</si>
  <si>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</si>
  <si>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</si>
  <si>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</si>
  <si>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</si>
  <si>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</si>
  <si>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</si>
  <si>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</si>
  <si>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</si>
  <si>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</si>
  <si>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</si>
  <si>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</si>
  <si>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</si>
  <si>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</si>
  <si>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</si>
  <si>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</si>
  <si>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</si>
  <si>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</si>
  <si>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</si>
  <si>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</si>
  <si>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</si>
  <si>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</si>
  <si>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</si>
  <si>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</si>
  <si>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</si>
  <si>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</si>
  <si>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</si>
  <si>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</si>
  <si>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</si>
  <si>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</si>
  <si>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</si>
  <si>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</si>
  <si>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</si>
  <si>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</si>
  <si>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</si>
  <si>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</si>
  <si>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</si>
  <si>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</si>
  <si>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</si>
  <si>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</si>
  <si>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</si>
  <si>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</si>
  <si>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</si>
  <si>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</si>
  <si>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</si>
  <si>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</si>
  <si>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</si>
  <si>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</si>
  <si>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</si>
  <si>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</si>
  <si>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</si>
  <si>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</si>
  <si>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</si>
  <si>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</si>
  <si>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</si>
  <si>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</si>
  <si>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</si>
  <si>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</si>
  <si>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</si>
  <si>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</si>
  <si>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</si>
  <si>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</si>
  <si>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</si>
  <si>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</si>
  <si>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</si>
  <si>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</si>
  <si>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</si>
  <si>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</si>
  <si>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</si>
  <si>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</si>
  <si>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</si>
  <si>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</si>
  <si>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</si>
  <si>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</si>
  <si>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</si>
  <si>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</si>
  <si>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</si>
  <si>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</si>
  <si>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</si>
  <si>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</si>
  <si>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</si>
  <si>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</si>
  <si>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</si>
  <si>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</si>
  <si>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</si>
  <si>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</si>
  <si>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</si>
  <si>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</si>
  <si>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</si>
  <si>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</si>
  <si>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</si>
  <si>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</si>
  <si>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</si>
  <si>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</si>
  <si>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</si>
  <si>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</si>
  <si>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</si>
  <si>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</si>
  <si>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</si>
  <si>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</si>
  <si>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</si>
  <si>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</si>
  <si>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</si>
  <si>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</si>
  <si>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</si>
  <si>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</si>
  <si>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</si>
  <si>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</si>
  <si>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</si>
  <si>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</si>
  <si>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</si>
  <si>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</si>
  <si>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</si>
  <si>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</si>
  <si>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</si>
  <si>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</si>
  <si>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</si>
  <si>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</si>
  <si>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</si>
  <si>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</si>
  <si>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</si>
  <si>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</si>
  <si>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</si>
  <si>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</si>
  <si>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</si>
  <si>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</si>
  <si>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</si>
  <si>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</si>
  <si>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</si>
  <si>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</si>
  <si>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</si>
  <si>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</si>
  <si>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</si>
  <si>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</si>
  <si>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</si>
  <si>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</si>
  <si>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</si>
  <si>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</si>
  <si>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</si>
  <si>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</si>
  <si>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</si>
  <si>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</si>
  <si>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</si>
  <si>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</si>
  <si>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</si>
  <si>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</si>
  <si>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</si>
  <si>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</si>
  <si>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</si>
  <si>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</si>
  <si>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</si>
  <si>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</si>
  <si>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</si>
  <si>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</si>
  <si>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</si>
  <si>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</si>
  <si>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</si>
  <si>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</si>
  <si>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</si>
  <si>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</si>
  <si>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</si>
  <si>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</si>
  <si>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</si>
  <si>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</si>
  <si>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</si>
  <si>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</si>
  <si>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</si>
  <si>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</si>
  <si>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</si>
  <si>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</si>
  <si>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</si>
  <si>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</si>
  <si>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</si>
  <si>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</si>
  <si>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</si>
  <si>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</si>
  <si>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</si>
  <si>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</si>
  <si>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</si>
  <si>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</si>
  <si>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</si>
  <si>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</si>
  <si>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</si>
  <si>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</si>
  <si>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</si>
  <si>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</si>
  <si>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</si>
  <si>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</si>
  <si>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</si>
  <si>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</si>
  <si>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</si>
  <si>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</si>
  <si>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</si>
  <si>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</si>
  <si>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</si>
  <si>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</si>
  <si>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</si>
  <si>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</si>
  <si>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</si>
  <si>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</si>
  <si>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</si>
  <si>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</si>
  <si>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</si>
  <si>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</si>
  <si>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</si>
  <si>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</si>
  <si>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</si>
  <si>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</si>
  <si>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</si>
  <si>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</si>
  <si>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</si>
  <si>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</si>
  <si>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</si>
  <si>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</si>
  <si>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</si>
  <si>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</si>
  <si>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</si>
  <si>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</si>
  <si>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</si>
  <si>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</si>
  <si>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</si>
  <si>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</si>
  <si>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</si>
  <si>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</si>
  <si>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</si>
  <si>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</si>
  <si>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</si>
  <si>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</si>
  <si>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</si>
  <si>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</si>
  <si>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</si>
  <si>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</si>
  <si>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</si>
  <si>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</si>
  <si>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</si>
  <si>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</si>
  <si>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</si>
  <si>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</si>
  <si>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</si>
  <si>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</si>
  <si>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</si>
  <si>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</si>
  <si>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</si>
  <si>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</si>
  <si>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</si>
  <si>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</si>
  <si>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</si>
  <si>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</si>
  <si>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</si>
  <si>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</si>
  <si>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</si>
  <si>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</si>
  <si>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</si>
  <si>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</si>
  <si>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</si>
  <si>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</si>
  <si>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</si>
  <si>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</si>
  <si>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</si>
  <si>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</si>
  <si>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</si>
  <si>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</si>
  <si>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</si>
  <si>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</si>
  <si>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</si>
  <si>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</si>
  <si>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</si>
  <si>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</si>
  <si>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</si>
  <si>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</si>
  <si>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</si>
  <si>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</si>
  <si>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</si>
  <si>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</si>
  <si>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</si>
  <si>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</si>
  <si>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</si>
  <si>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</si>
  <si>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</si>
  <si>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</si>
  <si>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</si>
  <si>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</si>
  <si>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</si>
  <si>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</si>
  <si>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</si>
  <si>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</si>
  <si>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</si>
  <si>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</si>
  <si>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</si>
  <si>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</si>
  <si>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</si>
  <si>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</si>
  <si>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</si>
  <si>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</si>
  <si>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</si>
  <si>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</si>
  <si>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</si>
  <si>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</si>
  <si>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</si>
  <si>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</si>
  <si>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</si>
  <si>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</si>
  <si>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</si>
  <si>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</si>
  <si>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</si>
  <si>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</si>
  <si>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</si>
  <si>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</si>
  <si>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</si>
  <si>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</si>
  <si>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</si>
  <si>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</si>
  <si>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</si>
  <si>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</si>
  <si>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</si>
  <si>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</si>
  <si>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</si>
  <si>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</si>
  <si>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</si>
  <si>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</si>
  <si>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</si>
  <si>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</si>
  <si>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</si>
  <si>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</si>
  <si>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</si>
  <si>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</si>
  <si>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</si>
  <si>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</si>
  <si>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</si>
  <si>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</si>
  <si>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</si>
  <si>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</si>
  <si>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</si>
  <si>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</si>
  <si>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</si>
  <si>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</si>
  <si>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</si>
  <si>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</si>
  <si>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</si>
  <si>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</si>
  <si>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</si>
  <si>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</si>
  <si>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</si>
  <si>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</si>
  <si>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</si>
  <si>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</si>
  <si>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</si>
  <si>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</si>
  <si>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</si>
  <si>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</si>
  <si>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</si>
  <si>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</si>
  <si>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</si>
  <si>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</si>
  <si>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</si>
  <si>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</si>
  <si>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</si>
  <si>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</si>
  <si>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</si>
  <si>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</si>
  <si>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</si>
  <si>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</si>
  <si>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</si>
  <si>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</si>
  <si>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</si>
  <si>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</si>
  <si>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</si>
  <si>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</si>
  <si>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</si>
  <si>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</si>
  <si>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</si>
  <si>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</si>
  <si>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</si>
  <si>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</si>
  <si>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</si>
  <si>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</si>
  <si>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</si>
  <si>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</si>
  <si>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</si>
  <si>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</si>
  <si>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</si>
  <si>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</si>
  <si>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</si>
  <si>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</si>
  <si>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</si>
  <si>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</si>
  <si>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</si>
  <si>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</si>
  <si>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</si>
  <si>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</si>
  <si>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</si>
  <si>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</si>
  <si>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</si>
  <si>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</si>
  <si>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</si>
  <si>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</si>
  <si>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</si>
  <si>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</si>
  <si>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</si>
  <si>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</si>
  <si>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</si>
  <si>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</si>
  <si>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</si>
  <si>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</si>
  <si>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</si>
  <si>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</si>
  <si>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</si>
  <si>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</si>
  <si>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</si>
  <si>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</si>
  <si>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</si>
  <si>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</si>
  <si>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</si>
  <si>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</si>
  <si>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</si>
  <si>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</si>
  <si>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</si>
  <si>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</si>
  <si>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</si>
  <si>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</si>
  <si>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</si>
  <si>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</si>
  <si>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</si>
  <si>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</si>
  <si>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</si>
  <si>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</si>
  <si>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</si>
  <si>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</si>
  <si>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</si>
  <si>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</si>
  <si>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</si>
  <si>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</si>
  <si>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</si>
  <si>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</si>
  <si>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</si>
  <si>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</si>
  <si>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</si>
  <si>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</si>
  <si>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</si>
  <si>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</si>
  <si>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</si>
  <si>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</si>
  <si>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</si>
  <si>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</si>
  <si>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</si>
  <si>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</si>
  <si>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</si>
  <si>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</si>
  <si>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</si>
  <si>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</si>
  <si>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</si>
  <si>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</si>
  <si>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</si>
  <si>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</si>
  <si>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</si>
  <si>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</si>
  <si>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</si>
  <si>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</si>
  <si>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</si>
  <si>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</si>
  <si>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</si>
  <si>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</si>
  <si>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</si>
  <si>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</si>
  <si>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</si>
  <si>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</si>
  <si>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</si>
  <si>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</si>
  <si>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</si>
  <si>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</si>
  <si>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</si>
  <si>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</si>
  <si>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</si>
  <si>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</si>
  <si>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</si>
  <si>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</si>
  <si>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</si>
  <si>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</si>
  <si>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</si>
  <si>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</si>
  <si>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</si>
  <si>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</si>
  <si>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</si>
  <si>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</si>
  <si>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</si>
  <si>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</si>
  <si>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</si>
  <si>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</si>
  <si>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</si>
  <si>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</si>
  <si>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</si>
  <si>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</si>
  <si>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</si>
  <si>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</si>
  <si>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</si>
  <si>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</si>
  <si>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</si>
  <si>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</si>
  <si>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</si>
  <si>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</si>
  <si>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</si>
  <si>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</si>
  <si>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</si>
  <si>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</si>
  <si>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</si>
  <si>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</si>
  <si>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</si>
  <si>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</si>
  <si>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</si>
  <si>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</si>
  <si>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</si>
  <si>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</si>
  <si>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</si>
  <si>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</si>
  <si>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</si>
  <si>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</si>
  <si>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</si>
  <si>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</si>
  <si>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</si>
  <si>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</si>
  <si>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</si>
  <si>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</si>
  <si>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</si>
  <si>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</si>
  <si>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</si>
  <si>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</si>
  <si>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</si>
  <si>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</si>
  <si>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</si>
  <si>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</si>
  <si>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</si>
  <si>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</si>
  <si>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</si>
  <si>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</si>
  <si>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</si>
  <si>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</si>
  <si>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</si>
  <si>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</si>
  <si>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</si>
  <si>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</si>
  <si>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</si>
  <si>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</si>
  <si>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</si>
  <si>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</si>
  <si>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</si>
  <si>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</si>
  <si>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</si>
  <si>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</si>
  <si>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</si>
  <si>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</si>
  <si>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</si>
  <si>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</si>
  <si>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</si>
  <si>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</si>
  <si>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</si>
  <si>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</si>
  <si>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</si>
  <si>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</si>
  <si>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</si>
  <si>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</si>
  <si>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</si>
  <si>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</si>
  <si>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</si>
  <si>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</si>
  <si>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</si>
  <si>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</si>
  <si>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</si>
  <si>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</si>
  <si>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</si>
  <si>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</si>
  <si>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</si>
  <si>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</si>
  <si>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</si>
  <si>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</si>
  <si>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</si>
  <si>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</si>
  <si>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</si>
  <si>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</si>
  <si>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</si>
  <si>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</si>
  <si>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</si>
  <si>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</si>
  <si>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</si>
  <si>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</si>
  <si>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</si>
  <si>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</si>
  <si>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</si>
  <si>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</si>
  <si>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</si>
  <si>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</si>
  <si>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</si>
  <si>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</si>
  <si>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</si>
  <si>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</si>
  <si>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</si>
  <si>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</si>
  <si>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</si>
  <si>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</si>
  <si>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</si>
  <si>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</si>
  <si>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</si>
  <si>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</si>
  <si>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</si>
  <si>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</si>
  <si>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</si>
  <si>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</si>
  <si>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</si>
  <si>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</si>
  <si>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</si>
  <si>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</si>
  <si>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</si>
  <si>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</si>
  <si>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</si>
  <si>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</si>
  <si>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</si>
  <si>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</si>
  <si>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</si>
  <si>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</si>
  <si>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</si>
  <si>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</si>
  <si>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</si>
  <si>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</si>
  <si>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</si>
  <si>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</si>
  <si>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</si>
  <si>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</si>
  <si>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</si>
  <si>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</si>
  <si>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</si>
  <si>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</si>
  <si>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</si>
  <si>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</si>
  <si>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</si>
  <si>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</si>
  <si>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</si>
  <si>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</si>
  <si>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</si>
  <si>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</si>
  <si>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</si>
  <si>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</si>
  <si>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</si>
  <si>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</si>
  <si>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</si>
  <si>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</si>
  <si>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</si>
  <si>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</si>
  <si>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</si>
  <si>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</si>
  <si>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</si>
  <si>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</si>
  <si>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</si>
  <si>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</si>
  <si>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</si>
  <si>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</si>
  <si>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</si>
  <si>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</si>
  <si>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</si>
  <si>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</si>
  <si>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</si>
  <si>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</si>
  <si>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</si>
  <si>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</si>
  <si>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</si>
  <si>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</si>
  <si>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</si>
  <si>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</si>
  <si>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</si>
  <si>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</si>
  <si>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</si>
  <si>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</si>
  <si>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</si>
  <si>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</si>
  <si>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</si>
  <si>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</si>
  <si>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</si>
  <si>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</si>
  <si>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</si>
  <si>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</si>
  <si>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</si>
  <si>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</si>
  <si>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</si>
  <si>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</si>
  <si>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</si>
  <si>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</si>
  <si>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</si>
  <si>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</si>
  <si>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</si>
  <si>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</si>
  <si>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</si>
  <si>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</si>
  <si>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</si>
  <si>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</si>
  <si>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</si>
  <si>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</si>
  <si>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</si>
  <si>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</si>
  <si>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</si>
  <si>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</si>
  <si>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</si>
  <si>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</si>
  <si>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</si>
  <si>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</si>
  <si>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</si>
  <si>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</si>
  <si>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</si>
  <si>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</si>
  <si>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</si>
  <si>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</si>
  <si>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</si>
  <si>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</si>
  <si>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</si>
  <si>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</si>
  <si>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</si>
  <si>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</si>
  <si>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</si>
  <si>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</si>
  <si>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</si>
  <si>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</si>
  <si>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</si>
  <si>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</si>
  <si>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</si>
  <si>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</si>
  <si>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</si>
  <si>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</si>
  <si>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</si>
  <si>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</si>
  <si>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</si>
  <si>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</si>
  <si>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</si>
  <si>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</si>
  <si>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</si>
  <si>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</si>
  <si>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</si>
  <si>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</si>
  <si>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</si>
  <si>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</si>
  <si>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</si>
  <si>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</si>
  <si>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</si>
  <si>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</si>
  <si>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</si>
  <si>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</si>
  <si>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</si>
  <si>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</si>
  <si>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</si>
  <si>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</si>
  <si>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</si>
  <si>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</si>
  <si>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</si>
  <si>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</si>
  <si>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</si>
  <si>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</si>
  <si>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</si>
  <si>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</si>
  <si>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</si>
  <si>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</si>
  <si>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</si>
  <si>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</si>
  <si>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</si>
  <si>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</si>
  <si>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</si>
  <si>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</si>
  <si>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</si>
  <si>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</si>
  <si>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</si>
  <si>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</si>
  <si>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</si>
  <si>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</si>
  <si>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</si>
  <si>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</si>
  <si>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</si>
  <si>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</si>
  <si>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</si>
  <si>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</si>
  <si>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</si>
  <si>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</si>
  <si>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</si>
  <si>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</si>
  <si>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</si>
  <si>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</si>
  <si>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</si>
  <si>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</si>
  <si>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</si>
  <si>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</si>
  <si>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</si>
  <si>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</si>
  <si>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</si>
  <si>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</si>
  <si>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</si>
  <si>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</si>
  <si>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</si>
  <si>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</si>
  <si>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</si>
  <si>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</si>
  <si>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</si>
  <si>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</si>
  <si>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</si>
  <si>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</si>
  <si>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</si>
  <si>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</si>
  <si>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</si>
  <si>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</si>
  <si>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</si>
  <si>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</si>
  <si>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</si>
  <si>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</si>
  <si>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</si>
  <si>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</si>
  <si>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</si>
  <si>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</si>
  <si>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</si>
  <si>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</si>
  <si>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</si>
  <si>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</si>
  <si>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</si>
  <si>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</si>
  <si>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</si>
  <si>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</si>
  <si>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</si>
  <si>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</si>
  <si>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</si>
  <si>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</si>
  <si>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</si>
  <si>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</si>
  <si>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</si>
  <si>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</si>
  <si>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</si>
  <si>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</si>
  <si>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</si>
  <si>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</si>
  <si>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</si>
  <si>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</si>
  <si>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</si>
  <si>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</si>
  <si>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</si>
  <si>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</si>
  <si>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</si>
  <si>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</si>
  <si>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</si>
  <si>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</si>
  <si>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</si>
  <si>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</si>
  <si>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</si>
  <si>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</si>
  <si>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</si>
  <si>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</si>
  <si>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</si>
  <si>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</si>
  <si>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</si>
  <si>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</si>
  <si>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</si>
  <si>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</si>
  <si>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</si>
  <si>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</si>
  <si>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</si>
  <si>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</si>
  <si>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</si>
  <si>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</si>
  <si>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</si>
  <si>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</si>
  <si>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</si>
  <si>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</si>
  <si>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</si>
  <si>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</si>
  <si>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</si>
  <si>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</si>
  <si>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</si>
  <si>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</si>
  <si>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</si>
  <si>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</si>
  <si>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</si>
  <si>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</si>
  <si>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</si>
  <si>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</si>
  <si>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</si>
  <si>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</si>
  <si>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</si>
  <si>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</si>
  <si>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</si>
  <si>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</si>
  <si>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</si>
  <si>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</si>
  <si>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</si>
  <si>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</si>
  <si>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</si>
  <si>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</si>
  <si>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</si>
  <si>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</si>
  <si>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</si>
  <si>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</si>
  <si>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</si>
  <si>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</si>
  <si>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</si>
  <si>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</si>
  <si>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</si>
  <si>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</si>
  <si>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</si>
  <si>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</si>
  <si>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</si>
  <si>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</si>
  <si>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</si>
  <si>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</si>
  <si>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</si>
  <si>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</si>
  <si>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</si>
  <si>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</si>
  <si>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</si>
  <si>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</si>
  <si>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</si>
  <si>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</si>
  <si>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</si>
  <si>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</si>
  <si>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</si>
  <si>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</si>
  <si>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</si>
  <si>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</si>
  <si>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</si>
  <si>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</si>
  <si>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</si>
  <si>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</si>
  <si>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</si>
  <si>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</si>
  <si>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</si>
  <si>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</si>
  <si>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</si>
  <si>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</si>
  <si>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</si>
  <si>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</si>
  <si>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</si>
  <si>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</si>
  <si>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</si>
  <si>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</si>
  <si>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</si>
  <si>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</si>
  <si>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</si>
  <si>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</si>
  <si>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</si>
  <si>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</si>
  <si>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</si>
  <si>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</si>
  <si>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</si>
  <si>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</si>
  <si>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</si>
  <si>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</si>
  <si>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</si>
  <si>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</si>
  <si>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</si>
  <si>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</si>
  <si>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</si>
  <si>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</si>
  <si>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</si>
  <si>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</si>
  <si>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</si>
  <si>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</si>
  <si>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</si>
  <si>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</si>
  <si>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</si>
  <si>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</si>
  <si>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</si>
  <si>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</si>
  <si>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</si>
  <si>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</si>
  <si>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</si>
  <si>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</si>
  <si>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</si>
  <si>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</si>
  <si>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</si>
  <si>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</si>
  <si>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</si>
  <si>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</si>
  <si>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</si>
  <si>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</si>
  <si>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</si>
  <si>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</si>
  <si>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</si>
  <si>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</si>
  <si>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</si>
  <si>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</si>
  <si>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</si>
  <si>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</si>
  <si>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</si>
  <si>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</si>
  <si>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</si>
  <si>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</si>
  <si>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</si>
  <si>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</si>
  <si>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</si>
  <si>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</si>
  <si>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</si>
  <si>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</si>
  <si>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</si>
  <si>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</si>
  <si>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</si>
  <si>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</si>
  <si>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</si>
  <si>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</si>
  <si>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</si>
  <si>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</si>
  <si>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</si>
  <si>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</si>
  <si>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</si>
  <si>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</si>
  <si>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</si>
  <si>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</si>
  <si>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</si>
  <si>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</si>
  <si>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</si>
  <si>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</si>
  <si>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</si>
  <si>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</si>
  <si>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</si>
  <si>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</si>
  <si>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</si>
  <si>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</si>
  <si>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</si>
  <si>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</si>
  <si>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</si>
  <si>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</si>
  <si>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</si>
  <si>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</si>
  <si>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</si>
  <si>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</si>
  <si>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</si>
  <si>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</si>
  <si>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</si>
  <si>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</si>
  <si>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</si>
  <si>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</si>
  <si>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</si>
  <si>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</si>
  <si>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</si>
  <si>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</si>
  <si>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</si>
  <si>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</si>
  <si>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</si>
  <si>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</si>
  <si>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</si>
  <si>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</si>
  <si>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</si>
  <si>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</si>
  <si>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</si>
  <si>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</si>
  <si>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</si>
  <si>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</si>
  <si>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</si>
  <si>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</si>
  <si>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</si>
  <si>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</si>
  <si>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</si>
  <si>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</si>
  <si>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</si>
  <si>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</si>
  <si>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</si>
  <si>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</si>
  <si>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</si>
  <si>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</si>
  <si>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</si>
  <si>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</si>
  <si>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</si>
  <si>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</si>
  <si>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</si>
  <si>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</si>
  <si>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</si>
  <si>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</si>
  <si>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</si>
  <si>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</si>
  <si>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</si>
  <si>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</si>
  <si>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</si>
  <si>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</si>
  <si>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</si>
  <si>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</si>
  <si>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</si>
  <si>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</si>
  <si>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</si>
  <si>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</si>
  <si>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</si>
  <si>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</si>
  <si>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</si>
  <si>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</si>
  <si>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</si>
  <si>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</si>
  <si>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</si>
  <si>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</si>
  <si>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</si>
  <si>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</si>
  <si>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</si>
  <si>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</si>
  <si>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</si>
  <si>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</si>
  <si>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</si>
  <si>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</si>
  <si>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</si>
  <si>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</si>
  <si>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</si>
  <si>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</si>
  <si>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</si>
  <si>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</si>
  <si>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</si>
  <si>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</si>
  <si>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</si>
  <si>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</si>
  <si>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</si>
  <si>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</si>
  <si>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</si>
  <si>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</si>
  <si>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</si>
  <si>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</si>
  <si>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</si>
  <si>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</si>
  <si>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</si>
  <si>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</si>
  <si>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</si>
  <si>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</si>
  <si>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</si>
  <si>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</si>
  <si>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</si>
  <si>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</si>
  <si>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</si>
  <si>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</si>
  <si>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</si>
  <si>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</si>
  <si>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</si>
  <si>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</si>
  <si>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</si>
  <si>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</si>
  <si>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</si>
  <si>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</si>
  <si>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</si>
  <si>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</si>
  <si>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</si>
  <si>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</si>
  <si>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</si>
  <si>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</si>
  <si>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</si>
  <si>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</si>
  <si>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</si>
  <si>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</si>
  <si>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</si>
  <si>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</si>
  <si>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</si>
  <si>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</si>
  <si>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</si>
  <si>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</si>
  <si>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</si>
  <si>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</si>
  <si>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</si>
  <si>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</si>
  <si>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</si>
  <si>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</si>
  <si>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</si>
  <si>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</si>
  <si>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</si>
  <si>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</si>
  <si>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</si>
  <si>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</si>
  <si>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</si>
  <si>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</si>
  <si>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</si>
  <si>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</si>
  <si>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</si>
  <si>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</si>
  <si>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</si>
  <si>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</si>
  <si>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</si>
  <si>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</si>
  <si>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</si>
  <si>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</si>
  <si>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</si>
  <si>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</si>
  <si>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</si>
  <si>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</si>
  <si>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</si>
  <si>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</si>
  <si>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</si>
  <si>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</si>
  <si>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</si>
  <si>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</si>
  <si>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</si>
  <si>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</si>
  <si>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</si>
  <si>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</si>
  <si>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</si>
  <si>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</si>
  <si>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</si>
  <si>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</si>
  <si>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</si>
  <si>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</si>
  <si>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</si>
  <si>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</si>
  <si>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</si>
  <si>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</si>
  <si>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</si>
  <si>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</si>
  <si>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</si>
  <si>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</si>
  <si>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</si>
  <si>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</si>
  <si>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</si>
  <si>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</si>
  <si>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</si>
  <si>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</si>
  <si>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</si>
  <si>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</si>
  <si>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</si>
  <si>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</si>
  <si>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</si>
  <si>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</si>
  <si>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</si>
  <si>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</si>
  <si>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</si>
  <si>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</si>
  <si>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</si>
  <si>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</si>
  <si>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</si>
  <si>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</si>
  <si>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</si>
  <si>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</si>
  <si>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</si>
  <si>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</si>
  <si>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</si>
  <si>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</si>
  <si>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</si>
  <si>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</si>
  <si>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</si>
  <si>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</si>
  <si>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</si>
  <si>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</si>
  <si>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</si>
  <si>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</si>
  <si>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</si>
  <si>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</si>
  <si>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</si>
  <si>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</si>
  <si>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</si>
  <si>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</si>
  <si>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</si>
  <si>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</si>
  <si>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</si>
  <si>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</si>
  <si>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</si>
  <si>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</si>
  <si>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</si>
  <si>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</si>
  <si>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</si>
  <si>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</si>
  <si>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</si>
  <si>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</si>
  <si>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</si>
  <si>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</si>
  <si>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</si>
  <si>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</si>
  <si>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</si>
  <si>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</si>
  <si>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</si>
  <si>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</si>
  <si>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</si>
  <si>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</si>
  <si>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</si>
  <si>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</si>
  <si>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</si>
  <si>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</si>
  <si>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</si>
  <si>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</si>
  <si>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</si>
  <si>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</si>
  <si>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</si>
  <si>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</si>
  <si>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</si>
  <si>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</si>
  <si>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</si>
  <si>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</si>
  <si>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</si>
  <si>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</si>
  <si>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</si>
  <si>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</si>
  <si>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</si>
  <si>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</si>
  <si>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</si>
  <si>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</si>
  <si>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</si>
  <si>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</si>
  <si>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</si>
  <si>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</si>
  <si>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</si>
  <si>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</si>
  <si>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</si>
  <si>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</si>
  <si>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</si>
  <si>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</si>
  <si>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</si>
  <si>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</si>
  <si>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</si>
  <si>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</si>
  <si>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</si>
  <si>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</si>
  <si>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</si>
  <si>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</si>
  <si>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</si>
  <si>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</si>
  <si>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</si>
  <si>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</si>
  <si>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</si>
  <si>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</si>
  <si>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</si>
  <si>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</si>
  <si>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</si>
  <si>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</si>
  <si>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</si>
  <si>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</si>
  <si>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</si>
  <si>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</si>
  <si>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</si>
  <si>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</si>
  <si>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</si>
  <si>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</si>
  <si>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</si>
  <si>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</si>
  <si>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</si>
  <si>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</si>
  <si>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</si>
  <si>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</si>
  <si>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</si>
  <si>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</si>
  <si>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</si>
  <si>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</si>
  <si>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</si>
  <si>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</si>
  <si>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</si>
  <si>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</si>
  <si>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</si>
  <si>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</si>
  <si>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</si>
  <si>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</si>
  <si>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</si>
  <si>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</si>
  <si>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</si>
  <si>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</si>
  <si>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</si>
  <si>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</si>
  <si>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</si>
  <si>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</si>
  <si>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</si>
  <si>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</si>
  <si>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</si>
  <si>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</si>
  <si>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</si>
  <si>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</si>
  <si>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</si>
  <si>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</si>
  <si>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</si>
  <si>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</si>
  <si>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</si>
  <si>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</si>
  <si>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</si>
  <si>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</si>
  <si>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</si>
  <si>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</si>
  <si>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</si>
  <si>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</si>
  <si>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</si>
  <si>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</si>
  <si>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</si>
  <si>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</si>
  <si>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</si>
  <si>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</si>
  <si>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</si>
  <si>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</si>
  <si>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</si>
  <si>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</si>
  <si>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</si>
  <si>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</si>
  <si>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</si>
  <si>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</si>
  <si>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</si>
  <si>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</si>
  <si>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</si>
  <si>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</si>
  <si>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</si>
  <si>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</si>
  <si>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</si>
  <si>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</si>
  <si>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</si>
  <si>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</si>
  <si>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</si>
  <si>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</si>
  <si>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</si>
  <si>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</si>
  <si>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</si>
  <si>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</si>
  <si>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</si>
  <si>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</si>
  <si>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</si>
  <si>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</si>
  <si>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</si>
  <si>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</si>
  <si>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</si>
  <si>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</si>
  <si>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</si>
  <si>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</si>
  <si>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</si>
  <si>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</si>
  <si>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</si>
  <si>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</si>
  <si>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</si>
  <si>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</si>
  <si>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</si>
  <si>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</si>
  <si>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</si>
  <si>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</si>
  <si>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</si>
  <si>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</si>
  <si>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</si>
  <si>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</si>
  <si>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</si>
  <si>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</si>
  <si>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</si>
  <si>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</si>
  <si>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</si>
  <si>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</si>
  <si>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</si>
  <si>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</si>
  <si>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</si>
  <si>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</si>
  <si>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</si>
  <si>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</si>
  <si>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</si>
  <si>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</si>
  <si>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</si>
  <si>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</si>
  <si>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</si>
  <si>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</si>
  <si>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</si>
  <si>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</si>
  <si>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</si>
  <si>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</si>
  <si>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</si>
  <si>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</si>
  <si>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</si>
  <si>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</si>
  <si>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</si>
  <si>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</si>
  <si>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</si>
  <si>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</si>
  <si>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</si>
  <si>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</si>
  <si>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</si>
  <si>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</si>
  <si>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</si>
  <si>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</si>
  <si>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</si>
  <si>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</si>
  <si>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</si>
  <si>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</si>
  <si>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</si>
  <si>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</si>
  <si>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</si>
  <si>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</si>
  <si>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</si>
  <si>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</si>
  <si>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</si>
  <si>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</si>
  <si>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</si>
  <si>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</si>
  <si>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</si>
  <si>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</si>
  <si>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</si>
  <si>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</si>
  <si>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</si>
  <si>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</si>
  <si>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</si>
  <si>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</si>
  <si>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</si>
  <si>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</si>
  <si>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</si>
  <si>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</si>
  <si>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</si>
  <si>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</si>
  <si>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</si>
  <si>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</si>
  <si>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</si>
  <si>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</si>
  <si>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</si>
  <si>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</si>
  <si>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</si>
  <si>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</si>
  <si>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</si>
  <si>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</si>
  <si>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</si>
  <si>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</si>
  <si>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</si>
  <si>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</si>
  <si>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</si>
  <si>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</si>
  <si>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</si>
  <si>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</si>
  <si>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</si>
  <si>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</si>
  <si>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</si>
  <si>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</si>
  <si>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</si>
  <si>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</si>
  <si>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</si>
  <si>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</si>
  <si>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</si>
  <si>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</si>
  <si>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</si>
  <si>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</si>
  <si>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</si>
  <si>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</si>
  <si>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</si>
  <si>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</si>
  <si>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</si>
  <si>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</si>
  <si>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</si>
  <si>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</si>
  <si>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</si>
  <si>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</si>
  <si>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</si>
  <si>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</si>
  <si>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</si>
  <si>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</si>
  <si>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</si>
  <si>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</si>
  <si>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</si>
  <si>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</si>
  <si>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</si>
  <si>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</si>
  <si>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</si>
  <si>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</si>
  <si>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</si>
  <si>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</si>
  <si>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</si>
  <si>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</si>
  <si>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</si>
  <si>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</si>
  <si>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</si>
  <si>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</si>
  <si>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</si>
  <si>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</si>
  <si>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</si>
  <si>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</si>
  <si>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</si>
  <si>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</si>
  <si>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</si>
  <si>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</si>
  <si>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</si>
  <si>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</si>
  <si>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</si>
  <si>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</si>
  <si>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</si>
  <si>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</si>
  <si>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</si>
  <si>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</si>
  <si>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</si>
  <si>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</si>
  <si>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</si>
  <si>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</si>
  <si>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</si>
  <si>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</si>
  <si>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</si>
  <si>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</si>
  <si>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</si>
  <si>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</si>
  <si>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</si>
  <si>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</si>
  <si>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</si>
  <si>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</si>
  <si>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</si>
  <si>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</si>
  <si>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</si>
  <si>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</si>
  <si>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</si>
  <si>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</si>
  <si>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</si>
  <si>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</si>
  <si>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</si>
  <si>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</si>
  <si>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</si>
  <si>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</si>
  <si>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</si>
  <si>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</si>
  <si>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</si>
  <si>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</si>
  <si>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</si>
  <si>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</si>
  <si>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</si>
  <si>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</si>
  <si>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</si>
  <si>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</si>
  <si>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</si>
  <si>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</si>
  <si>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</si>
  <si>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</si>
  <si>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</si>
  <si>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</si>
  <si>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</si>
  <si>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</si>
  <si>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</si>
  <si>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</si>
  <si>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</si>
  <si>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</si>
  <si>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</si>
  <si>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</si>
  <si>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</si>
  <si>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</si>
  <si>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</si>
  <si>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</si>
  <si>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</si>
  <si>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</si>
  <si>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</si>
  <si>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</si>
  <si>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</si>
  <si>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</si>
  <si>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</si>
  <si>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</si>
  <si>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</si>
  <si>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</si>
  <si>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</si>
  <si>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</si>
  <si>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</si>
  <si>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</si>
  <si>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</si>
  <si>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</si>
  <si>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</si>
  <si>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</si>
  <si>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</si>
  <si>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</si>
  <si>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</si>
  <si>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</si>
  <si>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</si>
  <si>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</si>
  <si>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</si>
  <si>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</si>
  <si>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</si>
  <si>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</si>
  <si>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</si>
  <si>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</si>
  <si>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</si>
  <si>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</si>
  <si>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</si>
  <si>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</si>
  <si>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</si>
  <si>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</si>
  <si>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</si>
  <si>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</si>
  <si>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</si>
  <si>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</si>
  <si>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</si>
  <si>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</si>
  <si>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</si>
  <si>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</si>
  <si>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</si>
  <si>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</si>
  <si>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</si>
  <si>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</si>
  <si>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</si>
  <si>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</si>
  <si>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</si>
  <si>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</si>
  <si>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</si>
  <si>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</si>
  <si>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</si>
  <si>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</si>
  <si>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</si>
  <si>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</si>
  <si>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</si>
  <si>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</si>
  <si>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</si>
  <si>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</si>
  <si>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</si>
  <si>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</si>
  <si>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</si>
  <si>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</si>
  <si>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</si>
  <si>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</si>
  <si>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</si>
  <si>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</si>
  <si>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</si>
  <si>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</si>
  <si>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</si>
  <si>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</si>
  <si>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</si>
  <si>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</si>
  <si>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</si>
  <si>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</si>
  <si>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</si>
  <si>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</si>
  <si>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</si>
  <si>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</si>
  <si>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</si>
  <si>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</si>
  <si>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</si>
  <si>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</si>
  <si>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</si>
  <si>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</si>
  <si>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</si>
  <si>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</si>
  <si>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</si>
  <si>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</si>
  <si>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</si>
  <si>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</si>
  <si>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</si>
  <si>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</si>
  <si>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</si>
  <si>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</si>
  <si>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</si>
  <si>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</si>
  <si>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</si>
  <si>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</si>
  <si>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</si>
  <si>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</si>
  <si>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</si>
  <si>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</si>
  <si>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</si>
  <si>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</si>
  <si>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</si>
  <si>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</si>
  <si>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</si>
  <si>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</si>
  <si>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</si>
  <si>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</si>
  <si>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</si>
  <si>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</si>
  <si>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</si>
  <si>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</si>
  <si>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</si>
  <si>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</si>
  <si>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</si>
  <si>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</si>
  <si>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</si>
  <si>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</si>
  <si>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</si>
  <si>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</si>
  <si>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</si>
  <si>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</si>
  <si>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</si>
  <si>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</si>
  <si>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</si>
  <si>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</si>
  <si>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</si>
  <si>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</si>
  <si>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</si>
  <si>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</si>
  <si>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</si>
  <si>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</si>
  <si>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</si>
  <si>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</si>
  <si>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</si>
  <si>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</si>
  <si>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</si>
  <si>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</si>
  <si>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</si>
  <si>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</si>
  <si>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</si>
  <si>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</si>
  <si>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</si>
  <si>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</si>
  <si>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</si>
  <si>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</si>
  <si>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</si>
  <si>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</si>
  <si>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</si>
  <si>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</si>
  <si>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</si>
  <si>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</si>
  <si>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</si>
  <si>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</si>
  <si>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</si>
  <si>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</si>
  <si>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</si>
  <si>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</si>
  <si>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</si>
  <si>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</si>
  <si>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</si>
  <si>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</si>
  <si>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</si>
  <si>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</si>
  <si>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</si>
  <si>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</si>
  <si>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</si>
  <si>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</si>
  <si>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</si>
  <si>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</si>
  <si>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</si>
  <si>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</si>
  <si>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</si>
  <si>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</si>
  <si>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</si>
  <si>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</si>
  <si>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</si>
  <si>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</si>
  <si>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</si>
  <si>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</si>
  <si>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</si>
  <si>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</si>
  <si>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</si>
  <si>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</si>
  <si>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</si>
  <si>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</si>
  <si>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</si>
  <si>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</si>
  <si>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</si>
  <si>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</si>
  <si>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</si>
  <si>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</si>
  <si>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</si>
  <si>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</si>
  <si>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</si>
  <si>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</si>
  <si>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</si>
  <si>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</si>
  <si>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</si>
  <si>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</si>
  <si>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</si>
  <si>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</si>
  <si>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</si>
  <si>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</si>
  <si>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</si>
  <si>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</si>
  <si>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</si>
  <si>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</si>
  <si>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</si>
  <si>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</si>
  <si>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</si>
  <si>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</si>
  <si>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</si>
  <si>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</si>
  <si>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</si>
  <si>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</si>
  <si>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</si>
  <si>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</si>
  <si>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</si>
  <si>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</si>
  <si>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</si>
  <si>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</si>
  <si>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</si>
  <si>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</si>
  <si>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</si>
  <si>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</si>
  <si>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</si>
  <si>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</si>
  <si>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</si>
  <si>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</si>
  <si>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</si>
  <si>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</si>
  <si>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</si>
  <si>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</si>
  <si>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</si>
  <si>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</si>
  <si>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</si>
  <si>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</si>
  <si>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</si>
  <si>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</si>
  <si>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</si>
  <si>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</si>
  <si>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</si>
  <si>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</si>
  <si>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</si>
  <si>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</si>
  <si>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</si>
  <si>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</si>
  <si>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</si>
  <si>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</si>
  <si>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</si>
  <si>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</si>
  <si>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</si>
  <si>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</si>
  <si>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</si>
  <si>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</si>
  <si>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</si>
  <si>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</si>
  <si>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</si>
  <si>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</si>
  <si>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</si>
  <si>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</si>
  <si>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</si>
  <si>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</si>
  <si>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</si>
  <si>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</si>
  <si>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</si>
  <si>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</si>
  <si>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</si>
  <si>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</si>
  <si>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</si>
  <si>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</si>
  <si>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</si>
  <si>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</si>
  <si>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</si>
  <si>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</si>
  <si>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</si>
  <si>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</si>
  <si>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</si>
  <si>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</si>
  <si>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</si>
  <si>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</si>
  <si>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</si>
  <si>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</si>
  <si>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</si>
  <si>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</si>
  <si>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</si>
  <si>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</si>
  <si>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</si>
  <si>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</si>
  <si>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</si>
  <si>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</si>
  <si>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</si>
  <si>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</si>
  <si>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</si>
  <si>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</si>
  <si>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</si>
  <si>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</si>
  <si>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</si>
  <si>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</si>
  <si>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</si>
  <si>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</si>
  <si>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</si>
  <si>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</si>
  <si>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</si>
  <si>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</si>
  <si>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</si>
  <si>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</si>
  <si>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</si>
  <si>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</si>
  <si>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</si>
  <si>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</si>
  <si>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</si>
  <si>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</si>
  <si>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</si>
  <si>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</si>
  <si>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</si>
  <si>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</si>
  <si>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</si>
  <si>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</si>
  <si>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</si>
  <si>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</si>
  <si>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</si>
  <si>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</si>
  <si>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</si>
  <si>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</si>
  <si>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</si>
  <si>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</si>
  <si>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</si>
  <si>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</si>
  <si>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</si>
  <si>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</si>
  <si>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</si>
  <si>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</si>
  <si>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</si>
  <si>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</si>
  <si>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</si>
  <si>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</si>
  <si>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</si>
  <si>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</si>
  <si>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</si>
  <si>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</si>
  <si>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</si>
  <si>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</si>
  <si>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</si>
  <si>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</si>
  <si>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</si>
  <si>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</si>
  <si>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</si>
  <si>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</si>
  <si>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</si>
  <si>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</si>
  <si>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</si>
  <si>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</si>
  <si>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</si>
  <si>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</si>
  <si>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</si>
  <si>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</si>
  <si>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</si>
  <si>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</si>
  <si>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</si>
  <si>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</si>
  <si>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</si>
  <si>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</si>
  <si>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</si>
  <si>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</si>
  <si>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</si>
  <si>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</si>
  <si>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</si>
  <si>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</si>
  <si>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</si>
  <si>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</si>
  <si>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</si>
  <si>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</si>
  <si>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</si>
  <si>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</si>
  <si>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</si>
  <si>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</si>
  <si>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</si>
  <si>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</si>
  <si>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</si>
  <si>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</si>
  <si>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</si>
  <si>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</si>
  <si>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</si>
  <si>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</si>
  <si>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</si>
  <si>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</si>
  <si>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</si>
  <si>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</si>
  <si>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</si>
  <si>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</si>
  <si>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</si>
  <si>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</si>
  <si>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</si>
  <si>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</si>
  <si>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</si>
  <si>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</si>
  <si>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</si>
  <si>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</si>
  <si>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</si>
  <si>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</si>
  <si>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</si>
  <si>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</si>
  <si>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</si>
  <si>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</si>
  <si>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</si>
  <si>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</si>
  <si>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</si>
  <si>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</si>
  <si>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</si>
  <si>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</si>
  <si>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</si>
  <si>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</si>
  <si>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</si>
  <si>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</si>
  <si>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</si>
  <si>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</si>
  <si>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</si>
  <si>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</si>
  <si>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</si>
  <si>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</si>
  <si>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</si>
  <si>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</si>
  <si>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</si>
  <si>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</si>
  <si>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</si>
  <si>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</si>
  <si>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</si>
  <si>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</si>
  <si>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</si>
  <si>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</si>
  <si>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</si>
  <si>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</si>
  <si>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</si>
  <si>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</si>
  <si>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</si>
  <si>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</si>
  <si>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</si>
  <si>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</si>
  <si>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</si>
  <si>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</si>
  <si>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</si>
  <si>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</si>
  <si>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</si>
  <si>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</si>
  <si>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</si>
  <si>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</si>
  <si>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</si>
  <si>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</si>
  <si>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</si>
  <si>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</si>
  <si>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</si>
  <si>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</si>
  <si>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</si>
  <si>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</si>
  <si>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</si>
  <si>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</si>
  <si>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</si>
  <si>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</si>
  <si>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</si>
  <si>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</si>
  <si>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</si>
  <si>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</si>
  <si>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</si>
  <si>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</si>
  <si>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</si>
  <si>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</si>
  <si>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</si>
  <si>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</si>
  <si>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</si>
  <si>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</si>
  <si>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</si>
  <si>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</si>
  <si>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</si>
  <si>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</si>
  <si>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</si>
  <si>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</si>
  <si>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</si>
  <si>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</si>
  <si>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</si>
  <si>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</si>
  <si>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</si>
  <si>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</si>
  <si>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</si>
  <si>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</si>
  <si>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</si>
  <si>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</si>
  <si>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</si>
  <si>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</si>
  <si>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</si>
  <si>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</si>
  <si>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</si>
  <si>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</si>
  <si>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</si>
  <si>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</si>
  <si>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</si>
  <si>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</si>
  <si>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</si>
  <si>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</si>
  <si>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</si>
  <si>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</si>
  <si>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</si>
  <si>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</si>
  <si>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</si>
  <si>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</si>
  <si>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</si>
  <si>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</si>
  <si>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</si>
  <si>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</si>
  <si>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</si>
  <si>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</si>
  <si>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</si>
  <si>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</si>
  <si>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</si>
  <si>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</si>
  <si>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</si>
  <si>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</si>
  <si>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</si>
  <si>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</si>
  <si>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</si>
  <si>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</si>
  <si>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</si>
  <si>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</si>
  <si>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</si>
  <si>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</si>
  <si>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</si>
  <si>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</si>
  <si>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</si>
  <si>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</si>
  <si>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</si>
  <si>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</si>
  <si>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</si>
  <si>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</si>
  <si>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</si>
  <si>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</si>
  <si>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</si>
  <si>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</si>
  <si>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</si>
  <si>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</si>
  <si>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</si>
  <si>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</si>
  <si>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</si>
  <si>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</si>
  <si>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</si>
  <si>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</si>
  <si>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</si>
  <si>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</si>
  <si>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</si>
  <si>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</si>
  <si>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</si>
  <si>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</si>
  <si>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</si>
  <si>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</si>
  <si>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</si>
  <si>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</si>
  <si>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</si>
  <si>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</si>
  <si>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</si>
  <si>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</si>
  <si>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</si>
  <si>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</si>
  <si>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</si>
  <si>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</si>
  <si>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</si>
  <si>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</si>
  <si>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</si>
  <si>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</si>
  <si>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</si>
  <si>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</si>
  <si>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</si>
  <si>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</si>
  <si>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</si>
  <si>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</si>
  <si>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</si>
  <si>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</si>
  <si>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</si>
  <si>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</si>
  <si>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</si>
  <si>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</si>
  <si>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</si>
  <si>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</si>
  <si>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</si>
  <si>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</si>
  <si>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</si>
  <si>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</si>
  <si>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</si>
  <si>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</si>
  <si>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</si>
  <si>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</si>
  <si>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</si>
  <si>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</si>
  <si>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</si>
  <si>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</si>
  <si>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</si>
  <si>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</si>
  <si>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</si>
  <si>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</si>
  <si>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</si>
  <si>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</si>
  <si>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</si>
  <si>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</si>
  <si>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</si>
  <si>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</si>
  <si>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</si>
  <si>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</si>
  <si>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</si>
  <si>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</si>
  <si>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</si>
  <si>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</si>
  <si>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</si>
  <si>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</si>
  <si>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</si>
  <si>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</si>
  <si>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</si>
  <si>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</si>
  <si>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</si>
  <si>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</si>
  <si>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</si>
  <si>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</si>
  <si>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</si>
  <si>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</si>
  <si>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</si>
  <si>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</si>
  <si>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</si>
  <si>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</si>
  <si>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</si>
  <si>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</si>
  <si>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</si>
  <si>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</si>
  <si>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</si>
  <si>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</si>
  <si>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</si>
  <si>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</si>
  <si>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</si>
  <si>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</si>
  <si>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</si>
  <si>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</si>
  <si>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</si>
  <si>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</si>
  <si>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</si>
  <si>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</si>
  <si>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</si>
  <si>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</si>
  <si>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</si>
  <si>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</si>
  <si>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</si>
  <si>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</si>
  <si>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</si>
  <si>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</si>
  <si>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</si>
  <si>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</si>
  <si>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</si>
  <si>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</si>
  <si>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</si>
  <si>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</si>
  <si>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</si>
  <si>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</si>
  <si>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</si>
  <si>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</si>
  <si>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</si>
  <si>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</si>
  <si>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</si>
  <si>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</si>
  <si>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</si>
  <si>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</si>
  <si>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</si>
  <si>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</si>
  <si>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</si>
  <si>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</si>
  <si>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</si>
  <si>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</si>
  <si>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</si>
  <si>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</si>
  <si>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</si>
  <si>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</si>
  <si>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</si>
  <si>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</si>
  <si>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</si>
  <si>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</si>
  <si>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</si>
  <si>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</si>
  <si>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</si>
  <si>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</si>
  <si>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</si>
  <si>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</si>
  <si>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</si>
  <si>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</si>
  <si>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</si>
  <si>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</si>
  <si>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</si>
  <si>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</si>
  <si>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</si>
  <si>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</si>
  <si>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</si>
  <si>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</si>
  <si>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</si>
  <si>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</si>
  <si>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</si>
  <si>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</si>
  <si>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</si>
  <si>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</si>
  <si>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</si>
  <si>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</si>
  <si>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</si>
  <si>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</si>
  <si>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</si>
  <si>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</si>
  <si>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</si>
  <si>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</si>
  <si>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</si>
  <si>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</si>
  <si>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</si>
  <si>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</si>
  <si>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</si>
  <si>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</si>
  <si>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</si>
  <si>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</si>
  <si>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</si>
  <si>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</si>
  <si>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</si>
  <si>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</si>
  <si>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</si>
  <si>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</si>
  <si>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</si>
  <si>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</si>
  <si>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</si>
  <si>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</si>
  <si>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</si>
  <si>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</si>
  <si>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</si>
  <si>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</si>
  <si>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</si>
  <si>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</si>
  <si>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</si>
  <si>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</si>
  <si>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</si>
  <si>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</si>
  <si>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</si>
  <si>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</si>
  <si>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</si>
  <si>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</si>
  <si>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</si>
  <si>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</si>
  <si>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</si>
  <si>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</si>
  <si>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</si>
  <si>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</si>
  <si>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</si>
  <si>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</si>
  <si>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</si>
  <si>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</si>
  <si>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</si>
  <si>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</si>
  <si>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</si>
  <si>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</si>
  <si>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</si>
  <si>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</si>
  <si>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</si>
  <si>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</si>
  <si>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</si>
  <si>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</si>
  <si>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</si>
  <si>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</si>
  <si>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</si>
  <si>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</si>
  <si>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</si>
  <si>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</si>
  <si>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</si>
  <si>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</si>
  <si>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</si>
  <si>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</si>
  <si>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</si>
  <si>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</si>
  <si>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</si>
  <si>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</si>
  <si>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</si>
  <si>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</si>
  <si>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</si>
  <si>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</si>
  <si>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</si>
  <si>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</si>
  <si>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</si>
  <si>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</si>
  <si>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</si>
  <si>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</si>
  <si>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</si>
  <si>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</si>
  <si>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</si>
  <si>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</si>
  <si>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</si>
  <si>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</si>
  <si>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</si>
  <si>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</si>
  <si>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</si>
  <si>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</si>
  <si>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</si>
  <si>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</si>
  <si>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</si>
  <si>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</si>
  <si>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</si>
  <si>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</si>
  <si>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</si>
  <si>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</si>
  <si>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</si>
  <si>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</si>
  <si>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</si>
  <si>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</si>
  <si>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</si>
  <si>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</si>
  <si>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</si>
  <si>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</si>
  <si>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</si>
  <si>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</si>
  <si>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</si>
  <si>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</si>
  <si>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</si>
  <si>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</si>
  <si>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</si>
  <si>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</si>
  <si>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</si>
  <si>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</si>
  <si>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</si>
  <si>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</si>
  <si>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</si>
  <si>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</si>
  <si>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</si>
  <si>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</si>
  <si>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</si>
  <si>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</si>
  <si>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</si>
  <si>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</si>
  <si>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</si>
  <si>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</si>
  <si>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</si>
  <si>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</si>
  <si>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</si>
  <si>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</si>
  <si>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</si>
  <si>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</si>
  <si>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</si>
  <si>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</si>
  <si>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</si>
  <si>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</si>
  <si>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</si>
  <si>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</si>
  <si>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</si>
  <si>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</si>
  <si>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</si>
  <si>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</si>
  <si>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</si>
  <si>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</si>
  <si>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</si>
  <si>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</si>
  <si>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</si>
  <si>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</si>
  <si>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</si>
  <si>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</si>
  <si>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</si>
  <si>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</si>
  <si>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</si>
  <si>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</si>
  <si>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</si>
  <si>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</si>
  <si>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</si>
  <si>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</si>
  <si>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</si>
  <si>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</si>
  <si>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</si>
  <si>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</si>
  <si>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</si>
  <si>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</si>
  <si>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</si>
  <si>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</si>
  <si>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</si>
  <si>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</si>
  <si>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</si>
  <si>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</si>
  <si>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</si>
  <si>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</si>
  <si>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</si>
  <si>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</si>
  <si>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</si>
  <si>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</si>
  <si>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</si>
  <si>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</si>
  <si>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</si>
  <si>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</si>
  <si>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</si>
  <si>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</si>
  <si>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</si>
  <si>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</si>
  <si>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</si>
  <si>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</si>
  <si>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</si>
  <si>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</si>
  <si>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</si>
  <si>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</si>
  <si>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</si>
  <si>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</si>
  <si>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</si>
  <si>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</si>
  <si>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</si>
  <si>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</si>
  <si>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</si>
  <si>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</si>
  <si>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</si>
  <si>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</si>
  <si>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</si>
  <si>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</si>
  <si>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</si>
  <si>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</si>
  <si>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</si>
  <si>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</si>
  <si>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</si>
  <si>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</si>
  <si>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</si>
  <si>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</si>
  <si>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</si>
  <si>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</si>
  <si>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</si>
  <si>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</si>
  <si>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</si>
  <si>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</si>
  <si>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</si>
  <si>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</si>
  <si>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</si>
  <si>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</si>
  <si>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</si>
  <si>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</si>
  <si>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</si>
  <si>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</si>
  <si>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</si>
  <si>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</si>
  <si>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</si>
  <si>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</si>
  <si>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</si>
  <si>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</si>
  <si>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</si>
  <si>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</si>
  <si>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</si>
  <si>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</si>
  <si>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</si>
  <si>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</si>
  <si>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</si>
  <si>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</si>
  <si>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</si>
  <si>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</si>
  <si>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</si>
  <si>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</si>
  <si>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</si>
  <si>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</si>
  <si>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</si>
  <si>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</si>
  <si>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</si>
  <si>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</si>
  <si>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</si>
  <si>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</si>
  <si>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</si>
  <si>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</si>
  <si>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</si>
  <si>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</si>
  <si>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</si>
  <si>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</si>
  <si>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</si>
  <si>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</si>
  <si>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</si>
  <si>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</si>
  <si>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</si>
  <si>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</si>
  <si>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</si>
  <si>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</si>
  <si>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</si>
  <si>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</si>
  <si>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</si>
  <si>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</si>
  <si>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</si>
  <si>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</si>
  <si>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</si>
  <si>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</si>
  <si>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</si>
  <si>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</si>
  <si>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</si>
  <si>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</si>
  <si>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</si>
  <si>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</si>
  <si>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</si>
  <si>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</si>
  <si>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</si>
  <si>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</si>
  <si>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</si>
  <si>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</si>
  <si>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</si>
  <si>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</si>
  <si>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</si>
  <si>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</si>
  <si>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</si>
  <si>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</si>
  <si>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</si>
  <si>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</si>
  <si>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</si>
  <si>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</si>
  <si>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</si>
  <si>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</si>
  <si>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</si>
  <si>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</si>
  <si>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</si>
  <si>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</si>
  <si>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</si>
  <si>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</si>
  <si>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</si>
  <si>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</si>
  <si>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</si>
  <si>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</si>
  <si>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</si>
  <si>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</si>
  <si>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</si>
  <si>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</si>
  <si>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</si>
  <si>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</si>
  <si>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</si>
  <si>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</si>
  <si>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</si>
  <si>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</si>
  <si>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</si>
  <si>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</si>
  <si>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</si>
  <si>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</si>
  <si>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</si>
  <si>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</si>
  <si>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</si>
  <si>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</si>
  <si>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</si>
  <si>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</si>
  <si>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</si>
  <si>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</si>
  <si>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</si>
  <si>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</si>
  <si>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</si>
  <si>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</si>
  <si>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</si>
  <si>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</si>
  <si>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</si>
  <si>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</si>
  <si>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</si>
  <si>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</si>
  <si>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</si>
  <si>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</si>
  <si>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</si>
  <si>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</si>
  <si>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</si>
  <si>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</si>
  <si>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</si>
  <si>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</si>
  <si>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</si>
  <si>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</si>
  <si>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</si>
  <si>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</si>
  <si>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</si>
  <si>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</si>
  <si>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</si>
  <si>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</si>
  <si>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</si>
  <si>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</si>
  <si>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</si>
  <si>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</si>
  <si>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</si>
  <si>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</si>
  <si>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</si>
  <si>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</si>
  <si>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</si>
  <si>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</si>
  <si>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</si>
  <si>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</si>
  <si>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</si>
  <si>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</si>
  <si>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</si>
  <si>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</si>
  <si>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</si>
  <si>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</si>
  <si>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</si>
  <si>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</si>
  <si>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</si>
  <si>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</si>
  <si>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</si>
  <si>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</si>
  <si>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</si>
  <si>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</si>
  <si>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</si>
  <si>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</si>
  <si>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</si>
  <si>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</si>
  <si>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</si>
  <si>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</si>
  <si>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</si>
  <si>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</si>
  <si>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</si>
  <si>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</si>
  <si>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</si>
  <si>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</si>
  <si>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</si>
  <si>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</si>
  <si>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</si>
  <si>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</si>
  <si>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</si>
  <si>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</si>
  <si>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</si>
  <si>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</si>
  <si>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</si>
  <si>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</si>
  <si>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</si>
  <si>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</si>
  <si>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</si>
  <si>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</si>
  <si>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</si>
  <si>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</si>
  <si>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</si>
  <si>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</si>
  <si>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</si>
  <si>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</si>
  <si>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</si>
  <si>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</si>
  <si>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</si>
  <si>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</si>
  <si>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</si>
  <si>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</si>
  <si>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</si>
  <si>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</si>
  <si>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</si>
  <si>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</si>
  <si>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</si>
  <si>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</si>
  <si>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</si>
  <si>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</si>
  <si>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</si>
  <si>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</si>
  <si>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</si>
  <si>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</si>
  <si>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</si>
  <si>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</si>
  <si>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</si>
  <si>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</si>
  <si>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</si>
  <si>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</si>
  <si>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</si>
  <si>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</si>
  <si>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</si>
  <si>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</si>
  <si>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</si>
  <si>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</si>
  <si>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</si>
  <si>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</si>
  <si>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</si>
  <si>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</si>
  <si>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</si>
  <si>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</si>
  <si>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</si>
  <si>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</si>
  <si>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</si>
  <si>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</si>
  <si>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</si>
  <si>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</si>
  <si>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</si>
  <si>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</si>
  <si>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</si>
  <si>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</si>
  <si>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</si>
  <si>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</si>
  <si>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</si>
  <si>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</si>
  <si>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</si>
  <si>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</si>
  <si>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</si>
  <si>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</si>
  <si>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</si>
  <si>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</si>
  <si>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</si>
  <si>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</si>
  <si>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</si>
  <si>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</si>
  <si>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</si>
  <si>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</si>
  <si>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</si>
  <si>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</si>
  <si>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</si>
  <si>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</si>
  <si>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</si>
  <si>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</si>
  <si>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</si>
  <si>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</si>
  <si>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</si>
  <si>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</si>
  <si>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</si>
  <si>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</si>
  <si>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</si>
  <si>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</si>
  <si>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</si>
  <si>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</si>
  <si>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</si>
  <si>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</si>
  <si>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</si>
  <si>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</si>
  <si>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</si>
  <si>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</si>
  <si>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</si>
  <si>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</si>
  <si>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</si>
  <si>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</si>
  <si>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</si>
  <si>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</si>
  <si>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</si>
  <si>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</si>
  <si>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</si>
  <si>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</si>
  <si>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</si>
  <si>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</si>
  <si>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</si>
  <si>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</si>
  <si>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</si>
  <si>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</si>
  <si>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</si>
  <si>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</si>
  <si>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</si>
  <si>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</si>
  <si>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</si>
  <si>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</si>
  <si>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</si>
  <si>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</si>
  <si>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</si>
  <si>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</si>
  <si>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</si>
  <si>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</si>
  <si>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</si>
  <si>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</si>
  <si>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</si>
  <si>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</si>
  <si>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</si>
  <si>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</si>
  <si>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</si>
  <si>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</si>
  <si>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</si>
  <si>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</si>
  <si>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</si>
  <si>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</si>
  <si>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</si>
  <si>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</si>
  <si>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</si>
  <si>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</si>
  <si>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</si>
  <si>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</si>
  <si>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</si>
  <si>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</si>
  <si>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</si>
  <si>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</si>
  <si>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</si>
  <si>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</si>
  <si>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</si>
  <si>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</si>
  <si>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</si>
  <si>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</si>
  <si>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</si>
  <si>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</si>
  <si>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</si>
  <si>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</si>
  <si>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</si>
  <si>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</si>
  <si>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</si>
  <si>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</si>
  <si>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</si>
  <si>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</si>
  <si>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</si>
  <si>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</si>
  <si>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</si>
  <si>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</si>
  <si>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</si>
  <si>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</si>
  <si>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</si>
  <si>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</si>
  <si>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</si>
  <si>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</si>
  <si>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</si>
  <si>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</si>
  <si>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</si>
  <si>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</si>
  <si>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</si>
  <si>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</si>
  <si>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</si>
  <si>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</si>
  <si>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</si>
  <si>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</si>
  <si>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</si>
  <si>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</si>
  <si>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</si>
  <si>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</si>
  <si>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</si>
  <si>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</si>
  <si>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</si>
  <si>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</si>
  <si>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</si>
  <si>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</si>
  <si>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</si>
  <si>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</si>
  <si>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</si>
  <si>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</si>
  <si>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</si>
  <si>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</si>
  <si>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</si>
  <si>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</si>
  <si>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</si>
  <si>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</si>
  <si>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</si>
  <si>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</si>
  <si>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</si>
  <si>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</si>
  <si>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</si>
  <si>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</si>
  <si>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</si>
  <si>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</si>
  <si>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</si>
  <si>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</si>
  <si>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</si>
  <si>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</si>
  <si>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</si>
  <si>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</si>
  <si>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</si>
  <si>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</si>
  <si>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</si>
  <si>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</si>
  <si>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</si>
  <si>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</si>
  <si>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</si>
  <si>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</si>
  <si>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</si>
  <si>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</si>
  <si>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</si>
  <si>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</si>
  <si>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</si>
  <si>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</si>
  <si>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</si>
  <si>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</si>
  <si>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</si>
  <si>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</si>
  <si>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</si>
  <si>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</si>
  <si>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</si>
  <si>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</si>
  <si>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</si>
  <si>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</si>
  <si>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</si>
  <si>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</si>
  <si>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</si>
  <si>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</si>
  <si>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</si>
  <si>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</si>
  <si>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</si>
  <si>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</si>
  <si>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</si>
  <si>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</si>
  <si>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</si>
  <si>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</si>
  <si>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</si>
  <si>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</si>
  <si>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</si>
  <si>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</si>
  <si>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</si>
  <si>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</si>
  <si>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</si>
  <si>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</si>
  <si>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</si>
  <si>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</si>
  <si>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</si>
  <si>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</si>
  <si>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</si>
  <si>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</si>
  <si>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</si>
  <si>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</si>
  <si>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</si>
  <si>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</si>
  <si>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</si>
  <si>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</si>
  <si>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</si>
  <si>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</si>
  <si>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</si>
  <si>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</si>
  <si>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</si>
  <si>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</si>
  <si>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</si>
  <si>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</si>
  <si>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</si>
  <si>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</si>
  <si>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</si>
  <si>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</si>
  <si>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</si>
  <si>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</si>
  <si>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</si>
  <si>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</si>
  <si>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</si>
  <si>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</si>
  <si>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</si>
  <si>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</si>
  <si>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</si>
  <si>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</si>
  <si>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</si>
  <si>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</si>
  <si>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</si>
  <si>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</si>
  <si>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</si>
  <si>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</si>
  <si>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</si>
  <si>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</si>
  <si>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</si>
  <si>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</si>
  <si>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</si>
  <si>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</si>
  <si>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</si>
  <si>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</si>
  <si>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</si>
  <si>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</si>
  <si>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</si>
  <si>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</si>
  <si>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</si>
  <si>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</si>
  <si>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</si>
  <si>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</si>
  <si>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</si>
  <si>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</si>
  <si>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</si>
  <si>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</si>
  <si>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</si>
  <si>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</si>
  <si>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</si>
  <si>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</si>
  <si>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</si>
  <si>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</si>
  <si>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</si>
  <si>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</si>
  <si>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</si>
  <si>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</si>
  <si>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</si>
  <si>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</si>
  <si>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</si>
  <si>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</si>
  <si>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</si>
  <si>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</si>
  <si>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</si>
  <si>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</si>
  <si>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</si>
  <si>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</si>
  <si>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</si>
  <si>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</si>
  <si>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</si>
  <si>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</si>
  <si>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</si>
  <si>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</si>
  <si>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</si>
  <si>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</si>
  <si>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</si>
  <si>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</si>
  <si>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</si>
  <si>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</si>
  <si>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</si>
  <si>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</si>
  <si>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</si>
  <si>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</si>
  <si>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</si>
  <si>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</si>
  <si>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</si>
  <si>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</si>
  <si>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</si>
  <si>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</si>
  <si>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</si>
  <si>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</si>
  <si>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</si>
  <si>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</si>
  <si>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</si>
  <si>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</si>
  <si>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</si>
  <si>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</si>
  <si>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</si>
  <si>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</si>
  <si>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</si>
  <si>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</si>
  <si>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</si>
  <si>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</si>
  <si>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</si>
  <si>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</si>
  <si>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</si>
  <si>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</si>
  <si>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</si>
  <si>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</si>
  <si>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</si>
  <si>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</si>
  <si>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</si>
  <si>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</si>
  <si>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</si>
  <si>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</si>
  <si>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</si>
  <si>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</si>
  <si>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</si>
  <si>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</si>
  <si>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</si>
  <si>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</si>
  <si>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</si>
  <si>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</si>
  <si>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</si>
  <si>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</si>
  <si>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</si>
  <si>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</si>
  <si>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</si>
  <si>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</si>
  <si>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</si>
  <si>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</si>
  <si>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</si>
  <si>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</si>
  <si>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</si>
  <si>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</si>
  <si>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</si>
  <si>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</si>
  <si>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</si>
  <si>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</si>
  <si>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</si>
  <si>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</si>
  <si>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</si>
  <si>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</si>
  <si>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</si>
  <si>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</si>
  <si>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</si>
  <si>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</si>
  <si>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</si>
  <si>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</si>
  <si>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</si>
  <si>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</si>
  <si>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</si>
  <si>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</si>
  <si>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</si>
  <si>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</si>
  <si>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</si>
  <si>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</si>
  <si>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</si>
  <si>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</si>
  <si>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</si>
  <si>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</si>
  <si>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</si>
  <si>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</si>
  <si>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</si>
  <si>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</si>
  <si>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</si>
  <si>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</si>
  <si>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</si>
  <si>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</si>
  <si>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</si>
  <si>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</si>
  <si>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</si>
  <si>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</si>
  <si>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</si>
  <si>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</si>
  <si>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</si>
  <si>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</si>
  <si>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</si>
  <si>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</si>
  <si>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</si>
  <si>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</si>
  <si>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</si>
  <si>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</si>
  <si>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</si>
  <si>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</si>
  <si>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</si>
  <si>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</si>
  <si>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</si>
  <si>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</si>
  <si>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</si>
  <si>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</si>
  <si>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</si>
  <si>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</si>
  <si>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</si>
  <si>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</si>
  <si>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</si>
  <si>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</si>
  <si>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</si>
  <si>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</si>
  <si>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</si>
  <si>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</si>
  <si>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</si>
  <si>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</si>
  <si>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</si>
  <si>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</si>
  <si>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</si>
  <si>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</si>
  <si>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</si>
  <si>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</si>
  <si>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</si>
  <si>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</si>
  <si>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</si>
  <si>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</si>
  <si>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</si>
  <si>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</si>
  <si>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</si>
  <si>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</si>
  <si>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</si>
  <si>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</si>
  <si>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</si>
  <si>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</si>
  <si>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</si>
  <si>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</si>
  <si>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</si>
  <si>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</si>
  <si>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</si>
  <si>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</si>
  <si>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</si>
  <si>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</si>
  <si>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</si>
  <si>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</si>
  <si>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</si>
  <si>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</si>
  <si>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</si>
  <si>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</si>
  <si>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</si>
  <si>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</si>
  <si>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</si>
  <si>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</si>
  <si>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</si>
  <si>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</si>
  <si>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</si>
  <si>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</si>
  <si>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</si>
  <si>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</si>
  <si>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</si>
  <si>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</si>
  <si>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</si>
  <si>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</si>
  <si>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</si>
  <si>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</si>
  <si>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</si>
  <si>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</si>
  <si>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</si>
  <si>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</si>
  <si>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</si>
  <si>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</si>
  <si>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</si>
  <si>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</si>
  <si>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</si>
  <si>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</si>
  <si>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</si>
  <si>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</si>
  <si>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</si>
  <si>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</si>
  <si>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</si>
  <si>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</si>
  <si>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</si>
  <si>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</si>
  <si>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</si>
  <si>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</si>
  <si>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</si>
  <si>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</si>
  <si>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</si>
  <si>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</si>
  <si>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</si>
  <si>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</si>
  <si>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</si>
  <si>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</si>
  <si>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</si>
  <si>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</si>
  <si>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</si>
  <si>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</si>
  <si>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</si>
  <si>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</si>
  <si>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</si>
  <si>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</si>
  <si>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</si>
  <si>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</si>
  <si>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</si>
  <si>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</si>
  <si>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</si>
  <si>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</si>
  <si>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</si>
  <si>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</si>
  <si>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</si>
  <si>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</si>
  <si>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</si>
  <si>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</si>
  <si>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</si>
  <si>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</si>
  <si>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</si>
  <si>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</si>
  <si>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</si>
  <si>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</si>
  <si>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</si>
  <si>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</si>
  <si>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</si>
  <si>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</si>
  <si>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</si>
  <si>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</si>
  <si>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</si>
  <si>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</si>
  <si>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</si>
  <si>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</si>
  <si>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</si>
  <si>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</si>
  <si>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</si>
  <si>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</si>
  <si>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</si>
  <si>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</si>
  <si>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</si>
  <si>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</si>
  <si>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</si>
  <si>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</si>
  <si>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</si>
  <si>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</si>
  <si>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</si>
  <si>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</si>
  <si>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</si>
  <si>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</si>
  <si>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</si>
  <si>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</si>
  <si>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</si>
  <si>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</si>
  <si>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</si>
  <si>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</si>
  <si>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</si>
  <si>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</si>
  <si>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</si>
  <si>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</si>
  <si>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</si>
  <si>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</si>
  <si>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</si>
  <si>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</si>
  <si>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</si>
  <si>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</si>
  <si>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</si>
  <si>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</si>
  <si>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</si>
  <si>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</si>
  <si>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</si>
  <si>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</si>
  <si>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</si>
  <si>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</si>
  <si>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</si>
  <si>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</si>
  <si>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</si>
  <si>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</si>
  <si>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</si>
  <si>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</si>
  <si>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</si>
  <si>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</si>
  <si>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</si>
  <si>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</si>
  <si>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</si>
  <si>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</si>
  <si>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</si>
  <si>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</si>
  <si>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</si>
  <si>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</si>
  <si>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</si>
  <si>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</si>
  <si>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</si>
  <si>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</si>
  <si>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</si>
  <si>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</si>
  <si>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</si>
  <si>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</si>
  <si>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</si>
  <si>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</si>
  <si>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</si>
  <si>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</si>
  <si>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</si>
  <si>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</si>
  <si>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</si>
  <si>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</si>
  <si>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</si>
  <si>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</si>
  <si>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</si>
  <si>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</si>
  <si>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</si>
  <si>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</si>
  <si>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</si>
  <si>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</si>
  <si>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</si>
  <si>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</si>
  <si>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</si>
  <si>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</si>
  <si>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</si>
  <si>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</si>
  <si>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</si>
  <si>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</si>
  <si>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</si>
  <si>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</si>
  <si>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</si>
  <si>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</si>
  <si>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</si>
  <si>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</si>
  <si>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</si>
  <si>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</si>
  <si>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</si>
  <si>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</si>
  <si>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</si>
  <si>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</si>
  <si>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</si>
  <si>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</si>
  <si>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</si>
  <si>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</si>
  <si>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</si>
  <si>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</si>
  <si>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</si>
  <si>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</si>
  <si>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</si>
  <si>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</si>
  <si>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</si>
  <si>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</si>
  <si>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</si>
  <si>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</si>
  <si>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</si>
  <si>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</si>
  <si>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</si>
  <si>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</si>
  <si>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</si>
  <si>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</si>
  <si>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</si>
  <si>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</si>
  <si>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</si>
  <si>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</si>
  <si>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</si>
  <si>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</si>
  <si>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</si>
  <si>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</si>
  <si>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</si>
  <si>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</si>
  <si>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</si>
  <si>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</si>
  <si>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</si>
  <si>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</si>
  <si>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</si>
  <si>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</si>
  <si>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</si>
  <si>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</si>
  <si>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</si>
  <si>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</si>
  <si>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</si>
  <si>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</si>
  <si>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</si>
  <si>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</si>
  <si>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</si>
  <si>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</si>
  <si>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</si>
  <si>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</si>
  <si>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</si>
  <si>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</si>
  <si>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</si>
  <si>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</si>
  <si>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</si>
  <si>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</si>
  <si>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</si>
  <si>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</si>
  <si>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</si>
  <si>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</si>
  <si>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</si>
  <si>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</si>
  <si>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</si>
  <si>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</si>
  <si>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</si>
  <si>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</si>
  <si>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</si>
  <si>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</si>
  <si>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</si>
  <si>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</si>
  <si>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</si>
  <si>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</si>
  <si>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</si>
  <si>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</si>
  <si>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</si>
  <si>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</si>
  <si>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</si>
  <si>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</si>
  <si>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</si>
  <si>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</si>
  <si>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</si>
  <si>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</si>
  <si>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</si>
  <si>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</si>
  <si>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</si>
  <si>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</si>
  <si>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</si>
  <si>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</si>
  <si>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</si>
  <si>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</si>
  <si>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</si>
  <si>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</si>
  <si>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</si>
  <si>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</si>
  <si>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</si>
  <si>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</si>
  <si>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</si>
  <si>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</si>
  <si>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</si>
  <si>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</si>
  <si>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</si>
  <si>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</si>
  <si>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</si>
  <si>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</si>
  <si>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</si>
  <si>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</si>
  <si>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</si>
  <si>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</si>
  <si>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</si>
  <si>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</si>
  <si>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</si>
  <si>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</si>
  <si>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</si>
  <si>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</si>
  <si>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</si>
  <si>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</si>
  <si>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</si>
  <si>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</si>
  <si>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</si>
  <si>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</si>
  <si>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</si>
  <si>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</si>
  <si>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</si>
  <si>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</si>
  <si>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</si>
  <si>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</si>
  <si>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</si>
  <si>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</si>
  <si>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</si>
  <si>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</si>
  <si>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</si>
  <si>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</si>
  <si>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</si>
  <si>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</si>
  <si>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</si>
  <si>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</si>
  <si>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</si>
  <si>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</si>
  <si>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</si>
  <si>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</si>
  <si>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</si>
  <si>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</si>
  <si>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</si>
  <si>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</si>
  <si>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</si>
  <si>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</si>
  <si>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</si>
  <si>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</si>
  <si>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</si>
  <si>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</si>
  <si>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</si>
  <si>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</si>
  <si>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</si>
  <si>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</si>
  <si>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</si>
  <si>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</si>
  <si>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</si>
  <si>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</si>
  <si>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</si>
  <si>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</si>
  <si>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</si>
  <si>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</si>
  <si>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</si>
  <si>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</si>
  <si>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</si>
  <si>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</si>
  <si>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</si>
  <si>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</si>
  <si>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</si>
  <si>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</si>
  <si>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</si>
  <si>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</si>
  <si>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</si>
  <si>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</si>
  <si>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</si>
  <si>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</si>
  <si>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</si>
  <si>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</si>
  <si>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</si>
  <si>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</si>
  <si>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</si>
  <si>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</si>
  <si>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</si>
  <si>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</si>
  <si>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</si>
  <si>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</si>
  <si>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</si>
  <si>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</si>
  <si>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</si>
  <si>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</si>
  <si>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</si>
  <si>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</si>
  <si>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</si>
  <si>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</si>
  <si>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</si>
  <si>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</si>
  <si>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</si>
  <si>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</si>
  <si>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</si>
  <si>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</si>
  <si>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</si>
  <si>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</si>
  <si>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</si>
  <si>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</si>
  <si>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</si>
  <si>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</si>
  <si>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</si>
  <si>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</si>
  <si>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</si>
  <si>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</si>
  <si>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</si>
  <si>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</si>
  <si>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</si>
  <si>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</si>
  <si>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</si>
  <si>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</si>
  <si>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</si>
  <si>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</si>
  <si>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</si>
  <si>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</si>
  <si>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</si>
  <si>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</si>
  <si>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</si>
  <si>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</si>
  <si>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</si>
  <si>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</si>
  <si>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</si>
  <si>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</si>
  <si>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</si>
  <si>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</si>
  <si>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</si>
  <si>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</si>
  <si>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</si>
  <si>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</si>
  <si>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</si>
  <si>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</si>
  <si>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</si>
  <si>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</si>
  <si>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</si>
  <si>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</si>
  <si>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</si>
  <si>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</si>
  <si>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</si>
  <si>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</si>
  <si>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</si>
  <si>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</si>
  <si>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</si>
  <si>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</si>
  <si>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</si>
  <si>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</si>
  <si>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</si>
  <si>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</si>
  <si>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</si>
  <si>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</si>
  <si>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</si>
  <si>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</si>
  <si>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</si>
  <si>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</si>
  <si>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</si>
  <si>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</si>
  <si>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</si>
  <si>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</si>
  <si>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</si>
  <si>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</si>
  <si>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</si>
  <si>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</si>
  <si>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</si>
  <si>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</si>
  <si>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</si>
  <si>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</si>
  <si>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</si>
  <si>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</si>
  <si>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</si>
  <si>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</si>
  <si>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</si>
  <si>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</si>
  <si>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</si>
  <si>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</si>
  <si>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</si>
  <si>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</si>
  <si>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</si>
  <si>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</si>
  <si>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</si>
  <si>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</si>
  <si>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</si>
  <si>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</si>
  <si>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</si>
  <si>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</si>
  <si>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</si>
  <si>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</si>
  <si>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</si>
  <si>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</si>
  <si>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</si>
  <si>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</si>
  <si>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</si>
  <si>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</si>
  <si>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</si>
  <si>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</si>
  <si>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</si>
  <si>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</si>
  <si>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</si>
  <si>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</si>
  <si>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</si>
  <si>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</si>
  <si>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</si>
  <si>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</si>
  <si>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</si>
  <si>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</si>
  <si>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</si>
  <si>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</si>
  <si>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</si>
  <si>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</si>
  <si>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</si>
  <si>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</si>
  <si>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</si>
  <si>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</si>
  <si>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</si>
  <si>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</si>
  <si>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</si>
  <si>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</si>
  <si>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</si>
  <si>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</si>
  <si>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</si>
  <si>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</si>
  <si>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</si>
  <si>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</si>
  <si>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</si>
  <si>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</si>
  <si>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</si>
  <si>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</si>
  <si>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</si>
  <si>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</si>
  <si>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</si>
  <si>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</si>
  <si>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</si>
  <si>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</si>
  <si>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</si>
  <si>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</si>
  <si>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</si>
  <si>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</si>
  <si>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</si>
  <si>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</si>
  <si>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</si>
  <si>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</si>
  <si>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</si>
  <si>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</si>
  <si>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</si>
  <si>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</si>
  <si>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</si>
  <si>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</si>
  <si>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</si>
  <si>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</si>
  <si>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</si>
  <si>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</si>
  <si>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</si>
  <si>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</si>
  <si>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</si>
  <si>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</si>
  <si>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</si>
  <si>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</si>
  <si>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</si>
  <si>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</si>
  <si>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</si>
  <si>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</si>
  <si>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</si>
  <si>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</si>
  <si>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</si>
  <si>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</si>
  <si>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</si>
  <si>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</si>
  <si>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</si>
  <si>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</si>
  <si>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</si>
  <si>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</si>
  <si>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</si>
  <si>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</si>
  <si>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</si>
  <si>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</si>
  <si>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</si>
  <si>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</si>
  <si>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</si>
  <si>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</si>
  <si>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</si>
  <si>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</si>
  <si>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</si>
  <si>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</si>
  <si>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</si>
  <si>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</si>
  <si>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</si>
  <si>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</si>
  <si>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</si>
  <si>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</si>
  <si>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</si>
  <si>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</si>
  <si>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</si>
  <si>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</si>
  <si>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</si>
  <si>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</si>
  <si>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</si>
  <si>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</si>
  <si>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</si>
  <si>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</si>
  <si>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</si>
  <si>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</si>
  <si>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</si>
  <si>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</si>
  <si>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</si>
  <si>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</si>
  <si>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</si>
  <si>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</si>
  <si>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</si>
  <si>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</si>
  <si>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</si>
  <si>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</si>
  <si>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</si>
  <si>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</si>
  <si>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</si>
  <si>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</si>
  <si>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</si>
  <si>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</si>
  <si>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</si>
  <si>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</si>
  <si>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</si>
  <si>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</si>
  <si>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</si>
  <si>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</si>
  <si>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</si>
  <si>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</si>
  <si>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</si>
  <si>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</si>
  <si>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</si>
  <si>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</si>
  <si>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</si>
  <si>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</si>
  <si>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</si>
  <si>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</si>
  <si>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</si>
  <si>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</si>
  <si>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</si>
  <si>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</si>
  <si>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</si>
  <si>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</si>
  <si>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</si>
  <si>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</si>
  <si>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</si>
  <si>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</si>
  <si>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</si>
  <si>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</si>
  <si>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</si>
  <si>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</si>
  <si>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</si>
  <si>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</si>
  <si>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</si>
  <si>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</si>
  <si>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</si>
  <si>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</si>
  <si>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</si>
  <si>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</si>
  <si>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</si>
  <si>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</si>
  <si>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</si>
  <si>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</si>
  <si>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</si>
  <si>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</si>
  <si>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</si>
  <si>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</si>
  <si>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</si>
  <si>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</si>
  <si>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</si>
  <si>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</si>
  <si>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</si>
  <si>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</si>
  <si>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</si>
  <si>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</si>
  <si>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</si>
  <si>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</si>
  <si>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</si>
  <si>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</si>
  <si>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</si>
  <si>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</si>
  <si>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</si>
  <si>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</si>
  <si>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</si>
  <si>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</si>
  <si>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</si>
  <si>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</si>
  <si>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</si>
  <si>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</si>
  <si>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</si>
  <si>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</si>
  <si>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</si>
  <si>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</si>
  <si>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</si>
  <si>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</si>
  <si>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</si>
  <si>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</si>
  <si>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</si>
  <si>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</si>
  <si>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</si>
  <si>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</si>
  <si>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</si>
  <si>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</si>
  <si>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</si>
  <si>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</si>
  <si>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</si>
  <si>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</si>
  <si>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</si>
  <si>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</si>
  <si>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</si>
  <si>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</si>
  <si>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</si>
  <si>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</si>
  <si>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</si>
  <si>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</si>
  <si>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</si>
  <si>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</si>
  <si>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</si>
  <si>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</si>
  <si>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</si>
  <si>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</si>
  <si>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</si>
  <si>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</si>
  <si>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</si>
  <si>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</si>
  <si>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</si>
  <si>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</si>
  <si>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</si>
  <si>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</si>
  <si>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</si>
  <si>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</si>
  <si>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</si>
  <si>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</si>
  <si>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</si>
  <si>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</si>
  <si>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</si>
  <si>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</si>
  <si>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</si>
  <si>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</si>
  <si>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</si>
  <si>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</si>
  <si>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</si>
  <si>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</si>
  <si>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</si>
  <si>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</si>
  <si>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</si>
  <si>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</si>
  <si>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</si>
  <si>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</si>
  <si>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</si>
  <si>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</si>
  <si>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</si>
  <si>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</si>
  <si>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</si>
  <si>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</si>
  <si>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</si>
  <si>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</si>
  <si>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</si>
  <si>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</si>
  <si>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</si>
  <si>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</si>
  <si>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</si>
  <si>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</si>
  <si>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</si>
  <si>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</si>
  <si>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</si>
  <si>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</si>
  <si>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</si>
  <si>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</si>
  <si>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</si>
  <si>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</si>
  <si>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</si>
  <si>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</si>
  <si>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</si>
  <si>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</si>
  <si>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</si>
  <si>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</si>
  <si>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</si>
  <si>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</si>
  <si>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</si>
  <si>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</si>
  <si>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</si>
  <si>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</si>
  <si>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</si>
  <si>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</si>
  <si>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</si>
  <si>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</si>
  <si>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</si>
  <si>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</si>
  <si>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</si>
  <si>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</si>
  <si>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</si>
  <si>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</si>
  <si>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</si>
  <si>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</si>
  <si>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</si>
  <si>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</si>
  <si>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</si>
  <si>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</si>
  <si>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</si>
  <si>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</si>
  <si>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</si>
  <si>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</si>
  <si>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</si>
  <si>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</si>
  <si>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</si>
  <si>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</si>
  <si>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</si>
  <si>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</si>
  <si>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</si>
  <si>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</si>
  <si>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</si>
  <si>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</si>
  <si>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</si>
  <si>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</si>
  <si>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</si>
  <si>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</si>
  <si>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</si>
  <si>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</si>
  <si>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</si>
  <si>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</si>
  <si>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</si>
  <si>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</si>
  <si>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</si>
  <si>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</si>
  <si>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</si>
  <si>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</si>
  <si>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</si>
  <si>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</si>
  <si>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</si>
  <si>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</si>
  <si>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</si>
  <si>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</si>
  <si>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</si>
  <si>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</si>
  <si>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</si>
  <si>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</si>
  <si>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</si>
  <si>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</si>
  <si>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</si>
  <si>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</si>
  <si>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</si>
  <si>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</si>
  <si>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</si>
  <si>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</si>
  <si>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</si>
  <si>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</si>
  <si>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</si>
  <si>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</si>
  <si>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</si>
  <si>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</si>
  <si>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</si>
  <si>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</si>
  <si>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</si>
  <si>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</si>
  <si>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</si>
  <si>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</si>
  <si>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</si>
  <si>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</si>
  <si>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</si>
  <si>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</si>
  <si>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</si>
  <si>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</si>
  <si>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</si>
  <si>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</si>
  <si>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</si>
  <si>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</si>
  <si>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</si>
  <si>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</si>
  <si>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</si>
  <si>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</si>
  <si>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</si>
  <si>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</si>
  <si>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</si>
  <si>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</si>
  <si>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</si>
  <si>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</si>
  <si>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</si>
  <si>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</si>
  <si>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</si>
  <si>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</si>
  <si>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</si>
  <si>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</si>
  <si>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</si>
  <si>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</si>
  <si>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</si>
  <si>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</si>
  <si>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</si>
  <si>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</si>
  <si>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</si>
  <si>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</si>
  <si>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</si>
  <si>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</si>
  <si>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</si>
  <si>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</si>
  <si>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</si>
  <si>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</si>
  <si>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</si>
  <si>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</si>
  <si>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</si>
  <si>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</si>
  <si>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</si>
  <si>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</si>
  <si>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</si>
  <si>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</si>
  <si>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</si>
  <si>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</si>
  <si>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</si>
  <si>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</si>
  <si>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</si>
  <si>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</si>
  <si>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</si>
  <si>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</si>
  <si>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</si>
  <si>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</si>
  <si>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</si>
  <si>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</si>
  <si>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</si>
  <si>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</si>
  <si>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</si>
  <si>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</si>
  <si>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</si>
  <si>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</si>
  <si>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</si>
  <si>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</si>
  <si>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</si>
  <si>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</si>
  <si>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</si>
  <si>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</si>
  <si>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</si>
  <si>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</si>
  <si>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</si>
  <si>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</si>
  <si>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</si>
  <si>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</si>
  <si>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</si>
  <si>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</si>
  <si>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</si>
  <si>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</si>
  <si>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</si>
  <si>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</si>
  <si>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</si>
  <si>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</si>
  <si>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</si>
  <si>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</si>
  <si>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</si>
  <si>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</si>
  <si>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</si>
  <si>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</si>
  <si>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</si>
  <si>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</si>
  <si>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</si>
  <si>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</si>
  <si>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</si>
  <si>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</si>
  <si>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</si>
  <si>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</si>
  <si>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</si>
  <si>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</si>
  <si>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</si>
  <si>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</si>
  <si>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</si>
  <si>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</si>
  <si>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</si>
  <si>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</si>
  <si>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</si>
  <si>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</si>
  <si>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</si>
  <si>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</si>
  <si>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</si>
  <si>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</si>
  <si>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</si>
  <si>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</si>
  <si>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</si>
  <si>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</si>
  <si>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</si>
  <si>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</si>
  <si>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</si>
  <si>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</si>
  <si>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</si>
  <si>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</si>
  <si>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</si>
  <si>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</si>
  <si>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</si>
  <si>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</si>
  <si>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</si>
  <si>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</si>
  <si>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</si>
  <si>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</si>
  <si>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</si>
  <si>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</si>
  <si>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</si>
  <si>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</si>
  <si>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</si>
  <si>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</si>
  <si>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</si>
  <si>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</si>
  <si>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</si>
  <si>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</si>
  <si>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</si>
  <si>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</si>
  <si>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</si>
  <si>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</si>
  <si>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</si>
  <si>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</si>
  <si>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</si>
  <si>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</si>
  <si>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</si>
  <si>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</si>
  <si>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</si>
  <si>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</si>
  <si>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</si>
  <si>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</si>
  <si>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</si>
  <si>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</si>
  <si>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</si>
  <si>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</si>
  <si>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</si>
  <si>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</si>
  <si>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</si>
  <si>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</si>
  <si>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</si>
  <si>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</si>
  <si>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</si>
  <si>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</si>
  <si>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</si>
  <si>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</si>
  <si>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</si>
  <si>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</si>
  <si>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</si>
  <si>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</si>
  <si>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</si>
  <si>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</si>
  <si>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</si>
  <si>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</si>
  <si>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</si>
  <si>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</si>
  <si>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</si>
  <si>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</si>
  <si>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</si>
  <si>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</si>
  <si>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</si>
  <si>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</si>
  <si>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</si>
  <si>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</si>
  <si>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</si>
  <si>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</si>
  <si>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</si>
  <si>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</si>
  <si>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</si>
  <si>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</si>
  <si>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</si>
  <si>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</si>
  <si>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</si>
  <si>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</si>
  <si>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</si>
  <si>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</si>
  <si>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</si>
  <si>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</si>
  <si>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</si>
  <si>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</si>
  <si>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</si>
  <si>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</si>
  <si>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</si>
  <si>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</si>
  <si>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</si>
  <si>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</si>
  <si>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</si>
  <si>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</si>
  <si>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</si>
  <si>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</si>
  <si>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</si>
  <si>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</si>
  <si>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</si>
  <si>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</si>
  <si>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</si>
  <si>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</si>
  <si>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</si>
  <si>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</si>
  <si>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</si>
  <si>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</si>
  <si>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</si>
  <si>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</si>
  <si>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</si>
  <si>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</si>
  <si>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</si>
  <si>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</si>
  <si>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</si>
  <si>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</si>
  <si>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</si>
  <si>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</si>
  <si>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</si>
  <si>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</si>
  <si>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</si>
  <si>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</si>
  <si>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</si>
  <si>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</si>
  <si>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</si>
  <si>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</si>
  <si>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</si>
  <si>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</si>
  <si>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</si>
  <si>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</si>
  <si>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</si>
  <si>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</si>
  <si>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</si>
  <si>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</si>
  <si>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</si>
  <si>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</si>
  <si>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</si>
  <si>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</si>
  <si>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</si>
  <si>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</si>
  <si>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</si>
  <si>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</si>
  <si>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</si>
  <si>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</si>
  <si>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</si>
  <si>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</si>
  <si>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</si>
  <si>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</si>
  <si>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</si>
  <si>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</si>
  <si>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</si>
  <si>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</si>
  <si>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</si>
  <si>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</si>
  <si>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</si>
  <si>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</si>
  <si>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</si>
  <si>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</si>
  <si>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</si>
  <si>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</si>
  <si>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</si>
  <si>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</si>
  <si>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</si>
  <si>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</si>
  <si>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</si>
  <si>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</si>
  <si>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</si>
  <si>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</si>
  <si>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</si>
  <si>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</si>
  <si>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</si>
  <si>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</si>
  <si>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</si>
  <si>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</si>
  <si>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</si>
  <si>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</si>
  <si>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</si>
  <si>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</si>
  <si>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</si>
  <si>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</si>
  <si>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</si>
  <si>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</si>
  <si>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</si>
  <si>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</si>
  <si>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</si>
  <si>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</si>
  <si>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</si>
  <si>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</si>
  <si>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</si>
  <si>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</si>
  <si>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</si>
  <si>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</si>
  <si>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</si>
  <si>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</si>
  <si>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</si>
  <si>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</si>
  <si>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</si>
  <si>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</si>
  <si>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</si>
  <si>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</si>
  <si>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</si>
  <si>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</si>
  <si>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</si>
  <si>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</si>
  <si>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</si>
  <si>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</si>
  <si>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</si>
  <si>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</si>
  <si>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</si>
  <si>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</si>
  <si>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</si>
  <si>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</si>
  <si>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</si>
  <si>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</si>
  <si>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</si>
  <si>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</si>
  <si>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</si>
  <si>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</si>
  <si>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</si>
  <si>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</si>
  <si>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</si>
  <si>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</si>
  <si>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</si>
  <si>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</si>
  <si>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</si>
  <si>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</si>
  <si>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</si>
  <si>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</si>
  <si>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</si>
  <si>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</si>
  <si>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</si>
  <si>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</si>
  <si>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</si>
  <si>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</si>
  <si>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</si>
  <si>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</si>
  <si>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</si>
  <si>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</si>
  <si>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</si>
  <si>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</si>
  <si>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</si>
  <si>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</si>
  <si>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</si>
  <si>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</si>
  <si>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</si>
  <si>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</si>
  <si>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</si>
  <si>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</si>
  <si>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</si>
  <si>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</si>
  <si>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</si>
  <si>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</si>
  <si>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</si>
  <si>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</si>
  <si>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</si>
  <si>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</si>
  <si>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</si>
  <si>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</si>
  <si>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</si>
  <si>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</si>
  <si>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</si>
  <si>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</si>
  <si>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</si>
  <si>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</si>
  <si>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</si>
  <si>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</si>
  <si>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</si>
  <si>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</si>
  <si>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</si>
  <si>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</si>
  <si>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</si>
  <si>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</si>
  <si>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</si>
  <si>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</si>
  <si>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</si>
  <si>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</si>
  <si>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</si>
  <si>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</si>
  <si>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</si>
  <si>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</si>
  <si>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</si>
  <si>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</si>
  <si>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</si>
  <si>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</si>
  <si>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</si>
  <si>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</si>
  <si>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</si>
  <si>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</si>
  <si>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</si>
  <si>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</si>
  <si>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</si>
  <si>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</si>
  <si>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</si>
  <si>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</si>
  <si>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</si>
  <si>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</si>
  <si>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</si>
  <si>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</si>
  <si>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</si>
  <si>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</si>
  <si>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</si>
  <si>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</si>
  <si>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</si>
  <si>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</si>
  <si>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</si>
  <si>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</si>
  <si>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</si>
  <si>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</si>
  <si>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</si>
  <si>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</si>
  <si>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</si>
  <si>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</si>
  <si>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</si>
  <si>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</si>
  <si>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</si>
  <si>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</si>
  <si>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</si>
  <si>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</si>
  <si>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</si>
  <si>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</si>
  <si>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</si>
  <si>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</si>
  <si>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</si>
  <si>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</si>
  <si>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</si>
  <si>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</si>
  <si>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</si>
  <si>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</si>
  <si>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</si>
  <si>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</si>
  <si>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</si>
  <si>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</si>
  <si>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</si>
  <si>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</si>
  <si>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</si>
  <si>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</si>
  <si>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</si>
  <si>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</si>
  <si>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</si>
  <si>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</si>
  <si>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</si>
  <si>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</si>
  <si>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</si>
  <si>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</si>
  <si>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</si>
  <si>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</si>
  <si>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</si>
  <si>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</si>
  <si>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</si>
  <si>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</si>
  <si>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</si>
  <si>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</si>
  <si>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</si>
  <si>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</si>
  <si>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</si>
  <si>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</si>
  <si>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</si>
  <si>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</si>
  <si>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</si>
  <si>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</si>
  <si>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</si>
  <si>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</si>
  <si>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</si>
  <si>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</si>
  <si>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</si>
  <si>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</si>
  <si>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</si>
  <si>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</si>
  <si>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</si>
  <si>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</si>
  <si>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</si>
  <si>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</si>
  <si>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</si>
  <si>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</si>
  <si>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</si>
  <si>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</si>
  <si>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</si>
  <si>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</si>
  <si>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</si>
  <si>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</si>
  <si>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</si>
  <si>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</si>
  <si>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</si>
  <si>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</si>
  <si>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</si>
  <si>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</si>
  <si>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</si>
  <si>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</si>
  <si>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</si>
  <si>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</si>
  <si>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</si>
  <si>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</si>
  <si>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</si>
  <si>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</si>
  <si>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</si>
  <si>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</si>
  <si>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</si>
  <si>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</si>
  <si>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</si>
  <si>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</si>
  <si>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</si>
  <si>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</si>
  <si>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</si>
  <si>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</si>
  <si>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</si>
  <si>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</si>
  <si>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</si>
  <si>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</si>
  <si>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</si>
  <si>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</si>
  <si>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</si>
  <si>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</si>
  <si>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</si>
  <si>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</si>
  <si>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</si>
  <si>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</si>
  <si>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</si>
  <si>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</si>
  <si>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</si>
  <si>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</si>
  <si>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</si>
  <si>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</si>
  <si>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</si>
  <si>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</si>
  <si>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</si>
  <si>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</si>
  <si>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</si>
  <si>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</si>
  <si>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</si>
  <si>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</si>
  <si>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</si>
  <si>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</si>
  <si>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</si>
  <si>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</si>
  <si>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</si>
  <si>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</si>
  <si>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</si>
  <si>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</si>
  <si>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</si>
  <si>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</si>
  <si>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</si>
  <si>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</si>
  <si>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</si>
  <si>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</si>
  <si>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</si>
  <si>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</si>
  <si>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</si>
  <si>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</si>
  <si>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</si>
  <si>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</si>
  <si>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</si>
  <si>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</si>
  <si>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</si>
  <si>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</si>
  <si>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</si>
  <si>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</si>
  <si>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</si>
  <si>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</si>
  <si>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</si>
  <si>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</si>
  <si>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</si>
  <si>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</si>
  <si>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</si>
  <si>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</si>
  <si>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</si>
  <si>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</si>
  <si>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</si>
  <si>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</si>
  <si>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</si>
  <si>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</si>
  <si>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</si>
  <si>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</si>
  <si>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</si>
  <si>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</si>
  <si>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</si>
  <si>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</si>
  <si>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</si>
  <si>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</si>
  <si>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</si>
  <si>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</si>
  <si>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</si>
  <si>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</si>
  <si>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</si>
  <si>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</si>
  <si>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</si>
  <si>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</si>
  <si>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</si>
  <si>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</si>
  <si>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</si>
  <si>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</si>
  <si>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</si>
  <si>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</si>
  <si>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</si>
  <si>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</si>
  <si>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</si>
  <si>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</si>
  <si>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</si>
  <si>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</si>
  <si>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</si>
  <si>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</si>
  <si>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</si>
  <si>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</si>
  <si>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</si>
  <si>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</si>
  <si>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</si>
  <si>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</si>
  <si>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</si>
  <si>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</si>
  <si>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</si>
  <si>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</si>
  <si>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</si>
  <si>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</si>
  <si>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</si>
  <si>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</si>
  <si>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</si>
  <si>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</si>
  <si>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</si>
  <si>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</si>
  <si>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</si>
  <si>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</si>
  <si>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</si>
  <si>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</si>
  <si>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</si>
  <si>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</si>
  <si>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</si>
  <si>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</si>
  <si>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</si>
  <si>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</si>
  <si>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</si>
  <si>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</si>
  <si>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</si>
  <si>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</si>
  <si>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</si>
  <si>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</si>
  <si>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</si>
  <si>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</si>
  <si>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</si>
  <si>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</si>
  <si>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</si>
  <si>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</si>
  <si>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</si>
  <si>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</si>
  <si>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</si>
  <si>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</si>
  <si>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</si>
  <si>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</si>
  <si>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</si>
  <si>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</si>
  <si>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</si>
  <si>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</si>
  <si>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</si>
  <si>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</si>
  <si>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</si>
  <si>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</si>
  <si>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</si>
  <si>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</si>
  <si>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</si>
  <si>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</si>
  <si>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</si>
  <si>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</si>
  <si>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</si>
  <si>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</si>
  <si>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</si>
  <si>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</si>
  <si>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</si>
  <si>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</si>
  <si>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</si>
  <si>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</si>
  <si>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</si>
  <si>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</si>
  <si>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</si>
  <si>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</si>
  <si>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</si>
  <si>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</si>
  <si>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</si>
  <si>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</si>
  <si>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</si>
  <si>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</si>
  <si>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</si>
  <si>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</si>
  <si>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</si>
  <si>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</si>
  <si>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</si>
  <si>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</si>
  <si>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</si>
  <si>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</si>
  <si>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</si>
  <si>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</si>
  <si>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</si>
  <si>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</si>
  <si>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</si>
  <si>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</si>
  <si>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</si>
  <si>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</si>
  <si>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</si>
  <si>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</si>
  <si>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</si>
  <si>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</si>
  <si>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</si>
  <si>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</si>
  <si>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</si>
  <si>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</si>
  <si>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</si>
  <si>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</si>
  <si>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</si>
  <si>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</si>
  <si>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</si>
  <si>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</si>
  <si>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</si>
  <si>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</si>
  <si>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</si>
  <si>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</si>
  <si>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</si>
  <si>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</si>
  <si>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</si>
  <si>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</si>
  <si>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</si>
  <si>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</si>
  <si>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</si>
  <si>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</si>
  <si>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</si>
  <si>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</si>
  <si>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</si>
  <si>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</si>
  <si>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</si>
  <si>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</si>
  <si>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</si>
  <si>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</si>
  <si>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</si>
  <si>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</si>
  <si>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</si>
  <si>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</si>
  <si>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</si>
  <si>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</si>
  <si>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</si>
  <si>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</si>
  <si>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</si>
  <si>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</si>
  <si>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</si>
  <si>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</si>
  <si>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</si>
  <si>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</si>
  <si>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</si>
  <si>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</si>
  <si>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</si>
  <si>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</si>
  <si>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</si>
  <si>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</si>
  <si>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</si>
  <si>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</si>
  <si>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</si>
  <si>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</si>
  <si>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</si>
  <si>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</si>
  <si>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</si>
  <si>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</si>
  <si>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</si>
  <si>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</si>
  <si>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</si>
  <si>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</si>
  <si>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</si>
  <si>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</si>
  <si>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</si>
  <si>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</si>
  <si>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</si>
  <si>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</si>
  <si>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</si>
  <si>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</si>
  <si>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</si>
  <si>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</si>
  <si>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</si>
  <si>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</si>
  <si>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</si>
  <si>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</si>
  <si>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</si>
  <si>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</si>
  <si>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</si>
  <si>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</si>
  <si>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</si>
  <si>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</si>
  <si>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</si>
  <si>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</si>
  <si>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</si>
  <si>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</si>
  <si>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</si>
  <si>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</si>
  <si>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</si>
  <si>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</si>
  <si>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</si>
  <si>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</si>
  <si>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</si>
  <si>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</si>
  <si>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</si>
  <si>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</si>
  <si>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</si>
  <si>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</si>
  <si>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</si>
  <si>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</si>
  <si>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</si>
  <si>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</si>
  <si>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</si>
  <si>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</si>
  <si>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</si>
  <si>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</si>
  <si>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</si>
  <si>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</si>
  <si>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</si>
  <si>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</si>
  <si>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</si>
  <si>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</si>
  <si>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</si>
  <si>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</si>
  <si>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</si>
  <si>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</si>
  <si>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</si>
  <si>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</si>
  <si>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</si>
  <si>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</si>
  <si>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</si>
  <si>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</si>
  <si>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</si>
  <si>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</si>
  <si>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</si>
  <si>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</si>
  <si>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</si>
  <si>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</si>
  <si>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</si>
  <si>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</si>
  <si>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</si>
  <si>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</si>
  <si>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</si>
  <si>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</si>
  <si>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</si>
  <si>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</si>
  <si>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</si>
  <si>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</si>
  <si>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</si>
  <si>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</si>
  <si>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</si>
  <si>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</si>
  <si>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</si>
  <si>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</si>
  <si>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</si>
  <si>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</si>
  <si>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</si>
  <si>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</si>
  <si>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</si>
  <si>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</si>
  <si>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</si>
  <si>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</si>
  <si>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</si>
  <si>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</si>
  <si>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</si>
  <si>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</si>
  <si>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</si>
  <si>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</si>
  <si>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</si>
  <si>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</si>
  <si>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</si>
  <si>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</si>
  <si>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</si>
  <si>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</si>
  <si>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</si>
  <si>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</si>
  <si>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</si>
  <si>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</si>
  <si>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</si>
  <si>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</si>
  <si>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</si>
  <si>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</si>
  <si>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</si>
  <si>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</si>
  <si>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</si>
  <si>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</si>
  <si>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</si>
  <si>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</si>
  <si>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</si>
  <si>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</si>
  <si>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</si>
  <si>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</si>
  <si>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</si>
  <si>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</si>
  <si>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</si>
  <si>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</si>
  <si>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</si>
  <si>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</si>
  <si>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</si>
  <si>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</si>
  <si>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</si>
  <si>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</si>
  <si>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</si>
  <si>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</si>
  <si>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</si>
  <si>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</si>
  <si>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</si>
  <si>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</si>
  <si>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</si>
  <si>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</si>
  <si>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</si>
  <si>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</si>
  <si>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</si>
  <si>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</si>
  <si>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</si>
  <si>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</si>
  <si>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</si>
  <si>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</si>
  <si>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</si>
  <si>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</si>
  <si>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</si>
  <si>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</si>
  <si>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</si>
  <si>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</si>
  <si>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</si>
  <si>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</si>
  <si>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</si>
  <si>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</si>
  <si>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</si>
  <si>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</si>
  <si>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</si>
  <si>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</si>
  <si>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</si>
  <si>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</si>
  <si>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</si>
  <si>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</si>
  <si>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</si>
  <si>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</si>
  <si>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</si>
  <si>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</si>
  <si>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</si>
  <si>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</si>
  <si>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</si>
  <si>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</si>
  <si>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</si>
  <si>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</si>
  <si>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</si>
  <si>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</si>
  <si>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</si>
  <si>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</si>
  <si>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</si>
  <si>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</si>
  <si>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</si>
  <si>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</si>
  <si>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</si>
  <si>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</si>
  <si>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</si>
  <si>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</si>
  <si>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</si>
  <si>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</si>
  <si>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</si>
  <si>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</si>
  <si>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</si>
  <si>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</si>
  <si>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</si>
  <si>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</si>
  <si>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</si>
  <si>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</si>
  <si>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</si>
  <si>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</si>
  <si>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</si>
  <si>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</si>
  <si>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</si>
  <si>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</si>
  <si>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</si>
  <si>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</si>
  <si>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</si>
  <si>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</si>
  <si>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</si>
  <si>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</si>
  <si>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</si>
  <si>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</si>
  <si>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</si>
  <si>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</si>
  <si>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</si>
  <si>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</si>
  <si>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</si>
  <si>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</si>
  <si>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</si>
  <si>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</si>
  <si>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</si>
  <si>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</si>
  <si>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</si>
  <si>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</si>
  <si>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</si>
  <si>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</si>
  <si>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</si>
  <si>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</si>
  <si>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</si>
  <si>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</si>
  <si>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</si>
  <si>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</si>
  <si>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</si>
  <si>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</si>
  <si>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</si>
  <si>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</si>
  <si>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</si>
  <si>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</si>
  <si>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</si>
  <si>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</si>
  <si>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</si>
  <si>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</si>
  <si>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</si>
  <si>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</si>
  <si>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</si>
  <si>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</si>
  <si>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</si>
  <si>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</si>
  <si>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</si>
  <si>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</si>
  <si>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</si>
  <si>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</si>
  <si>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</si>
  <si>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</si>
  <si>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</si>
  <si>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</si>
  <si>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</si>
  <si>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</si>
  <si>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</si>
  <si>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</si>
  <si>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</si>
  <si>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</si>
  <si>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</si>
  <si>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</si>
  <si>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</si>
  <si>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</si>
  <si>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</si>
  <si>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</si>
  <si>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</si>
  <si>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</si>
  <si>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</si>
  <si>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</si>
  <si>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</si>
  <si>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</si>
  <si>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</si>
  <si>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</si>
  <si>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</si>
  <si>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</si>
  <si>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</si>
  <si>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</si>
  <si>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</si>
  <si>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</si>
  <si>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</si>
  <si>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</si>
  <si>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</si>
  <si>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</si>
  <si>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</si>
  <si>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</si>
  <si>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</si>
  <si>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</si>
  <si>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</si>
  <si>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</si>
  <si>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</si>
  <si>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</si>
  <si>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</si>
  <si>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</si>
  <si>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</si>
  <si>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</si>
  <si>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</si>
  <si>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</si>
  <si>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</si>
  <si>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</si>
  <si>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</si>
  <si>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</si>
  <si>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</si>
  <si>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</si>
  <si>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</si>
  <si>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</si>
  <si>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</si>
  <si>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</si>
  <si>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</si>
  <si>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</si>
  <si>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</si>
  <si>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</si>
  <si>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</si>
  <si>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</si>
  <si>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</si>
  <si>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</si>
  <si>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</si>
  <si>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</si>
  <si>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</si>
  <si>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</si>
  <si>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</si>
  <si>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</si>
  <si>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</si>
  <si>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</si>
  <si>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</si>
  <si>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</si>
  <si>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</si>
  <si>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</si>
  <si>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</si>
  <si>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</si>
  <si>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</si>
  <si>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</si>
  <si>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</si>
  <si>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</si>
  <si>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</si>
  <si>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</si>
  <si>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</si>
  <si>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</si>
  <si>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</si>
  <si>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</si>
  <si>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</si>
  <si>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</si>
  <si>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</si>
  <si>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</si>
  <si>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</si>
  <si>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</si>
  <si>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</si>
  <si>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</si>
  <si>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</si>
  <si>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</si>
  <si>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</si>
  <si>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</si>
  <si>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</si>
  <si>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</si>
  <si>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</si>
  <si>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</si>
  <si>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</si>
  <si>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</si>
  <si>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</si>
  <si>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</si>
  <si>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</si>
  <si>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</si>
  <si>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</si>
  <si>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</si>
  <si>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</si>
  <si>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</si>
  <si>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</si>
  <si>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</si>
  <si>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</si>
  <si>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</si>
  <si>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</si>
  <si>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</si>
  <si>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</si>
  <si>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</si>
  <si>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</si>
  <si>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</si>
  <si>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</si>
  <si>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</si>
  <si>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</si>
  <si>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</si>
  <si>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</si>
  <si>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</si>
  <si>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</si>
  <si>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</si>
  <si>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</si>
  <si>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</si>
  <si>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</si>
  <si>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</si>
  <si>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</si>
  <si>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</si>
  <si>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</si>
  <si>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</si>
  <si>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</si>
  <si>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</si>
  <si>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</si>
  <si>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</si>
  <si>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</si>
  <si>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</si>
  <si>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</si>
  <si>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</si>
  <si>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</si>
  <si>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</si>
  <si>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</si>
  <si>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</si>
  <si>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</si>
  <si>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</si>
  <si>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</si>
  <si>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</si>
  <si>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</si>
  <si>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</si>
  <si>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</si>
  <si>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</si>
  <si>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</si>
  <si>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</si>
  <si>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</si>
  <si>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</si>
  <si>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</si>
  <si>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</si>
  <si>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</si>
  <si>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</si>
  <si>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</si>
  <si>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</si>
  <si>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</si>
  <si>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</si>
  <si>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</si>
  <si>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</si>
  <si>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</si>
  <si>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</si>
  <si>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</si>
  <si>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</si>
  <si>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</si>
  <si>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</si>
  <si>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</si>
  <si>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</si>
  <si>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</si>
  <si>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</si>
  <si>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</si>
  <si>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</si>
  <si>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</si>
  <si>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</si>
  <si>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</si>
  <si>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</si>
  <si>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</si>
  <si>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</si>
  <si>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</si>
  <si>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</si>
  <si>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</si>
  <si>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</si>
  <si>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</si>
  <si>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</si>
  <si>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</si>
  <si>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</si>
  <si>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</si>
  <si>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</si>
  <si>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</si>
  <si>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</si>
  <si>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</si>
  <si>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</si>
  <si>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</si>
  <si>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</si>
  <si>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</si>
  <si>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</si>
  <si>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</si>
  <si>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</si>
  <si>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</si>
  <si>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</si>
  <si>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</si>
  <si>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</si>
  <si>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</si>
  <si>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</si>
  <si>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</si>
  <si>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</si>
  <si>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</si>
  <si>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</si>
  <si>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</si>
  <si>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</si>
  <si>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</si>
  <si>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</si>
  <si>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</si>
  <si>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</si>
  <si>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</si>
  <si>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</si>
  <si>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</si>
  <si>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</si>
  <si>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</si>
  <si>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</si>
  <si>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</si>
  <si>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</si>
  <si>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</si>
  <si>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</si>
  <si>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</si>
  <si>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</si>
  <si>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</si>
  <si>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</si>
  <si>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</si>
  <si>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</si>
  <si>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</si>
  <si>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</si>
  <si>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</si>
  <si>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</si>
  <si>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</si>
  <si>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</si>
  <si>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</si>
  <si>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</si>
  <si>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</si>
  <si>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</si>
  <si>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</si>
  <si>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</si>
  <si>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</si>
  <si>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</si>
  <si>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</si>
  <si>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</si>
  <si>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</si>
  <si>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</si>
  <si>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</si>
  <si>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</si>
  <si>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</si>
  <si>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</si>
  <si>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</si>
  <si>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</si>
  <si>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</si>
  <si>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</si>
  <si>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</si>
  <si>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</si>
  <si>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</si>
  <si>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</si>
  <si>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</si>
  <si>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</si>
  <si>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</si>
  <si>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</si>
  <si>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</si>
  <si>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</si>
  <si>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</si>
  <si>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</si>
  <si>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</si>
  <si>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</si>
  <si>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</si>
  <si>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</si>
  <si>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</si>
  <si>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</si>
  <si>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</si>
  <si>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</si>
  <si>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</si>
  <si>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</si>
  <si>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</si>
  <si>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</si>
  <si>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</si>
  <si>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</si>
  <si>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</si>
  <si>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</si>
  <si>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</si>
  <si>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</si>
  <si>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</si>
  <si>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</si>
  <si>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</si>
  <si>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</si>
  <si>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</si>
  <si>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</si>
  <si>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</si>
  <si>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</si>
  <si>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</si>
  <si>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</si>
  <si>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</si>
  <si>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</si>
  <si>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</si>
  <si>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</si>
  <si>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</si>
  <si>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</si>
  <si>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</si>
  <si>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</si>
  <si>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</si>
  <si>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</si>
  <si>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</si>
  <si>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</si>
  <si>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</si>
  <si>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</si>
  <si>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</si>
  <si>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</si>
  <si>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</si>
  <si>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</si>
  <si>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</si>
  <si>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</si>
  <si>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</si>
  <si>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</si>
  <si>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</si>
  <si>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</si>
  <si>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</si>
  <si>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</si>
  <si>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</si>
  <si>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</si>
  <si>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</si>
  <si>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</si>
  <si>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</si>
  <si>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</si>
  <si>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</si>
  <si>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</si>
  <si>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</si>
  <si>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</si>
  <si>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</si>
  <si>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</si>
  <si>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</si>
  <si>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</si>
  <si>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</si>
  <si>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</si>
  <si>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</si>
  <si>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</si>
  <si>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</si>
  <si>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</si>
  <si>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</si>
  <si>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</si>
  <si>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</si>
  <si>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</si>
  <si>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</si>
  <si>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</si>
  <si>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</si>
  <si>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</si>
  <si>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</si>
  <si>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</si>
  <si>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</si>
  <si>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</si>
  <si>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</si>
  <si>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</si>
  <si>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</si>
  <si>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</si>
  <si>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</si>
  <si>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</si>
  <si>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</si>
  <si>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</si>
  <si>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</si>
  <si>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</si>
  <si>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</si>
  <si>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</si>
  <si>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</si>
  <si>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</si>
  <si>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</si>
  <si>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</si>
  <si>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</si>
  <si>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</si>
  <si>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</si>
  <si>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</si>
  <si>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</si>
  <si>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</si>
  <si>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</si>
  <si>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</si>
  <si>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</si>
  <si>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</si>
  <si>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</si>
  <si>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</si>
  <si>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</si>
  <si>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</si>
  <si>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</si>
  <si>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</si>
  <si>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</si>
  <si>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</si>
  <si>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</si>
  <si>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</si>
  <si>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</si>
  <si>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</si>
  <si>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</si>
  <si>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</si>
  <si>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</si>
  <si>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</si>
  <si>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</si>
  <si>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</si>
  <si>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</si>
  <si>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</si>
  <si>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</si>
  <si>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</si>
  <si>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</si>
  <si>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</si>
  <si>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</si>
  <si>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</si>
  <si>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</si>
  <si>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</si>
  <si>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</si>
  <si>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</si>
  <si>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</si>
  <si>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</si>
  <si>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</si>
  <si>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</si>
  <si>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</si>
  <si>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</si>
  <si>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</si>
  <si>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</si>
  <si>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</si>
  <si>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</si>
  <si>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</si>
  <si>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</si>
  <si>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</si>
  <si>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</si>
  <si>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</si>
  <si>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</si>
  <si>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</si>
  <si>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</si>
  <si>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</si>
  <si>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</si>
  <si>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</si>
  <si>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</si>
  <si>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</si>
  <si>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</si>
  <si>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</si>
  <si>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</si>
  <si>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</si>
  <si>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</si>
  <si>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</si>
  <si>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</si>
  <si>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</si>
  <si>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</si>
  <si>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</si>
  <si>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</si>
  <si>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</si>
  <si>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</si>
  <si>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</si>
  <si>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</si>
  <si>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</si>
  <si>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</si>
  <si>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</si>
  <si>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</si>
  <si>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</si>
  <si>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</si>
  <si>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</si>
  <si>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</si>
  <si>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</si>
  <si>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</si>
  <si>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</si>
  <si>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</si>
  <si>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</si>
  <si>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</si>
  <si>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</si>
  <si>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</si>
  <si>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</si>
  <si>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</si>
  <si>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</si>
  <si>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</si>
  <si>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</si>
  <si>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</si>
  <si>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</si>
  <si>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</si>
  <si>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</si>
  <si>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</si>
  <si>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</si>
  <si>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</si>
  <si>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</si>
  <si>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</si>
  <si>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</si>
  <si>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</si>
  <si>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</si>
  <si>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</si>
  <si>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</si>
  <si>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</si>
  <si>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</si>
  <si>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</si>
  <si>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</si>
  <si>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</si>
  <si>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</si>
  <si>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</si>
  <si>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</si>
  <si>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</si>
  <si>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</si>
  <si>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</si>
  <si>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</si>
  <si>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</si>
  <si>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</si>
  <si>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</si>
  <si>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</si>
  <si>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</si>
  <si>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</si>
  <si>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</si>
  <si>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</si>
  <si>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</si>
  <si>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</si>
  <si>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</si>
  <si>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</si>
  <si>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</si>
  <si>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</si>
  <si>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</si>
  <si>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</si>
  <si>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</si>
  <si>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</si>
  <si>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</si>
  <si>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</si>
  <si>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</si>
  <si>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</si>
  <si>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</si>
  <si>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</si>
  <si>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</si>
  <si>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</si>
  <si>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</si>
  <si>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</si>
  <si>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</si>
  <si>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</si>
  <si>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</si>
  <si>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</si>
  <si>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</si>
  <si>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</si>
  <si>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</si>
  <si>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</si>
  <si>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</si>
  <si>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</si>
  <si>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</si>
  <si>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</si>
  <si>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</si>
  <si>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</si>
  <si>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</si>
  <si>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</si>
  <si>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</si>
  <si>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</si>
  <si>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</si>
  <si>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</si>
  <si>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</si>
  <si>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</si>
  <si>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</si>
  <si>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</si>
  <si>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</si>
  <si>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</si>
  <si>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</si>
  <si>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</si>
  <si>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</si>
  <si>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</si>
  <si>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</si>
  <si>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</si>
  <si>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</si>
  <si>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</si>
  <si>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</si>
  <si>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</si>
  <si>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</si>
  <si>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</si>
  <si>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</si>
  <si>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</si>
  <si>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</si>
  <si>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</si>
  <si>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</si>
  <si>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</si>
  <si>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</si>
  <si>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</si>
  <si>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</si>
  <si>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</si>
  <si>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</si>
  <si>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</si>
  <si>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</si>
  <si>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</si>
  <si>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</si>
  <si>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</si>
  <si>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</si>
  <si>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</si>
  <si>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</si>
  <si>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</si>
  <si>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</si>
  <si>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</si>
  <si>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</si>
  <si>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</si>
  <si>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</si>
  <si>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</si>
  <si>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</si>
  <si>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</si>
  <si>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</si>
  <si>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</si>
  <si>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</si>
  <si>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</si>
  <si>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</si>
  <si>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</si>
  <si>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</si>
  <si>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</si>
  <si>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</si>
  <si>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</si>
  <si>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</si>
  <si>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</si>
  <si>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</si>
  <si>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</si>
  <si>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</si>
  <si>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</si>
  <si>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</si>
  <si>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</si>
  <si>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</si>
  <si>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</si>
  <si>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</si>
  <si>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</si>
  <si>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</si>
  <si>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</si>
  <si>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</si>
  <si>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</si>
  <si>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</si>
  <si>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</si>
  <si>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</si>
  <si>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</si>
  <si>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</si>
  <si>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</si>
  <si>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</si>
  <si>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</si>
  <si>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</si>
  <si>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</si>
  <si>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</si>
  <si>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</si>
  <si>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</si>
  <si>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</si>
  <si>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</si>
  <si>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</si>
  <si>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</si>
  <si>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</si>
  <si>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</si>
  <si>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</si>
  <si>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</si>
  <si>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</si>
  <si>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</si>
  <si>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</si>
  <si>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</si>
  <si>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</si>
  <si>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</si>
  <si>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</si>
  <si>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</si>
  <si>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</si>
  <si>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</si>
  <si>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</si>
  <si>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</si>
  <si>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</si>
  <si>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</si>
  <si>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</si>
  <si>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</si>
  <si>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</si>
  <si>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</si>
  <si>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</si>
  <si>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</si>
  <si>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</si>
  <si>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</si>
  <si>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</si>
  <si>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</si>
  <si>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</si>
  <si>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</si>
  <si>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</si>
  <si>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</si>
  <si>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</si>
  <si>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</si>
  <si>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</si>
  <si>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</si>
  <si>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</si>
  <si>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</si>
  <si>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</si>
  <si>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</si>
  <si>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</si>
  <si>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</si>
  <si>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</si>
  <si>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</si>
  <si>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</si>
  <si>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</si>
  <si>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</si>
  <si>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</si>
  <si>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</si>
  <si>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</si>
  <si>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</si>
  <si>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</si>
  <si>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</si>
  <si>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</si>
  <si>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</si>
  <si>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</si>
  <si>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</si>
  <si>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</si>
  <si>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</si>
  <si>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</si>
  <si>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</si>
  <si>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</si>
  <si>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</si>
  <si>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</si>
  <si>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</si>
  <si>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</si>
  <si>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</si>
  <si>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</si>
  <si>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</si>
  <si>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</si>
  <si>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</si>
  <si>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</si>
  <si>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</si>
  <si>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</si>
  <si>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</si>
  <si>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</si>
  <si>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</si>
  <si>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</si>
  <si>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</si>
  <si>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</si>
  <si>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</si>
  <si>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</si>
  <si>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</si>
  <si>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</si>
  <si>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</si>
  <si>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</si>
  <si>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</si>
  <si>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</si>
  <si>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</si>
  <si>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</si>
  <si>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</si>
  <si>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</si>
  <si>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</si>
  <si>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</si>
  <si>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</si>
  <si>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</si>
  <si>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</si>
  <si>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</si>
  <si>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</si>
  <si>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</si>
  <si>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</si>
  <si>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</si>
  <si>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</si>
  <si>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</si>
  <si>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</si>
  <si>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</si>
  <si>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</si>
  <si>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</si>
  <si>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</si>
  <si>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</si>
  <si>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</si>
  <si>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</si>
  <si>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</si>
  <si>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</si>
  <si>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</si>
  <si>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</si>
  <si>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</si>
  <si>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</si>
  <si>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</si>
  <si>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</si>
  <si>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</si>
  <si>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</si>
  <si>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</si>
  <si>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</si>
  <si>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</si>
  <si>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</si>
  <si>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</si>
  <si>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</si>
  <si>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</si>
  <si>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</si>
  <si>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</si>
  <si>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</si>
  <si>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</si>
  <si>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</si>
  <si>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</si>
  <si>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</si>
  <si>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</si>
  <si>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</si>
  <si>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</si>
  <si>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</si>
  <si>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</si>
  <si>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</si>
  <si>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</si>
  <si>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</si>
  <si>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</si>
  <si>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</si>
  <si>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</si>
  <si>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</si>
  <si>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</si>
  <si>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</si>
  <si>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</si>
  <si>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</si>
  <si>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</si>
  <si>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</si>
  <si>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</si>
  <si>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</si>
  <si>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</si>
  <si>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</si>
  <si>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</si>
  <si>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</si>
  <si>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</si>
  <si>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</si>
  <si>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</si>
  <si>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</si>
  <si>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</si>
  <si>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</si>
  <si>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</si>
  <si>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</si>
  <si>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</si>
  <si>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</si>
  <si>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</si>
  <si>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</si>
  <si>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</si>
  <si>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</si>
  <si>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</si>
  <si>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</si>
  <si>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</si>
  <si>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</si>
  <si>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</si>
  <si>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</si>
  <si>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</si>
  <si>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</si>
  <si>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</si>
  <si>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</si>
  <si>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</si>
  <si>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</si>
  <si>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</si>
  <si>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</si>
  <si>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</si>
  <si>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</si>
  <si>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</si>
  <si>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</si>
  <si>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</si>
  <si>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</si>
  <si>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</si>
  <si>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</si>
  <si>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</si>
  <si>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</si>
  <si>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</si>
  <si>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</si>
  <si>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</si>
  <si>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</si>
  <si>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</si>
  <si>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</si>
  <si>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</si>
  <si>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</si>
  <si>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</si>
  <si>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</si>
  <si>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</si>
  <si>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</si>
  <si>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</si>
  <si>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</si>
  <si>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</si>
  <si>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</si>
  <si>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</si>
  <si>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</si>
  <si>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</si>
  <si>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</si>
  <si>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</si>
  <si>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</si>
  <si>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</si>
  <si>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</si>
  <si>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</si>
  <si>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</si>
  <si>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</si>
  <si>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</si>
  <si>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</si>
  <si>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</si>
  <si>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</si>
  <si>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</si>
  <si>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</si>
  <si>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</si>
  <si>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</si>
  <si>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</si>
  <si>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</si>
  <si>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</si>
  <si>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</si>
  <si>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</si>
  <si>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</si>
  <si>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</si>
  <si>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</si>
  <si>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</si>
  <si>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</si>
  <si>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</si>
  <si>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</si>
  <si>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</si>
  <si>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</si>
  <si>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</si>
  <si>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</si>
  <si>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</si>
  <si>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</si>
  <si>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</si>
  <si>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</si>
  <si>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</si>
  <si>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</si>
  <si>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</si>
  <si>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</si>
  <si>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</si>
  <si>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</si>
  <si>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</si>
  <si>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</si>
  <si>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</si>
  <si>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</si>
  <si>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</si>
  <si>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</si>
  <si>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</si>
  <si>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</si>
  <si>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</si>
  <si>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</si>
  <si>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</si>
  <si>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</si>
  <si>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</si>
  <si>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</si>
  <si>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</si>
  <si>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</si>
  <si>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</si>
  <si>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</si>
  <si>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</si>
  <si>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</si>
  <si>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</si>
  <si>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</si>
  <si>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</si>
  <si>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</si>
  <si>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</si>
  <si>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</si>
  <si>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</si>
  <si>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</si>
  <si>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</si>
  <si>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</si>
  <si>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</si>
  <si>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</si>
  <si>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</si>
  <si>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</si>
  <si>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</si>
  <si>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</si>
  <si>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</si>
  <si>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</si>
  <si>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</si>
  <si>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</si>
  <si>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</si>
  <si>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</si>
  <si>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</si>
  <si>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</si>
  <si>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</si>
  <si>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</si>
  <si>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</si>
  <si>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</si>
  <si>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</si>
  <si>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</si>
  <si>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</si>
  <si>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</si>
  <si>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</si>
  <si>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</si>
  <si>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</si>
  <si>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</si>
  <si>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</si>
  <si>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</si>
  <si>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</si>
  <si>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</si>
  <si>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</si>
  <si>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</si>
  <si>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</si>
  <si>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</si>
  <si>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</si>
  <si>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</si>
  <si>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</si>
  <si>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</si>
  <si>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</si>
  <si>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</si>
  <si>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</si>
  <si>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</si>
  <si>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</si>
  <si>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</si>
  <si>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</si>
  <si>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</si>
  <si>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</si>
  <si>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</si>
  <si>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</si>
  <si>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</si>
  <si>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</si>
  <si>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</si>
  <si>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</si>
  <si>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</si>
  <si>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</si>
  <si>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</si>
  <si>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</si>
  <si>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</si>
  <si>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</si>
  <si>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</si>
  <si>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</si>
  <si>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</si>
  <si>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</si>
  <si>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</si>
  <si>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</si>
  <si>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</si>
  <si>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</si>
  <si>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</si>
  <si>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</si>
  <si>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</si>
  <si>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</si>
  <si>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</si>
  <si>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</si>
  <si>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</si>
  <si>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</si>
  <si>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</si>
  <si>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</si>
  <si>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</si>
  <si>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</si>
  <si>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</si>
  <si>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</si>
  <si>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</si>
  <si>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</si>
  <si>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</si>
  <si>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</si>
  <si>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</si>
  <si>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</si>
  <si>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</si>
  <si>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</si>
  <si>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</si>
  <si>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</si>
  <si>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</si>
  <si>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</si>
  <si>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</si>
  <si>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</si>
  <si>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</si>
  <si>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</si>
  <si>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</si>
  <si>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</si>
  <si>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</si>
  <si>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</si>
  <si>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</si>
  <si>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</si>
  <si>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</si>
  <si>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</si>
  <si>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</si>
  <si>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</si>
  <si>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</si>
  <si>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</si>
  <si>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</si>
  <si>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</si>
  <si>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</si>
  <si>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</si>
  <si>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</si>
  <si>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</si>
  <si>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</si>
  <si>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</si>
  <si>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</si>
  <si>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</si>
  <si>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</si>
  <si>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</si>
  <si>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</si>
  <si>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</si>
  <si>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</si>
  <si>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</si>
  <si>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</si>
  <si>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</si>
  <si>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</si>
  <si>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</si>
  <si>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</si>
  <si>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</si>
  <si>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</si>
  <si>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</si>
  <si>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</si>
  <si>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</si>
  <si>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</si>
  <si>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</si>
  <si>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</si>
  <si>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</si>
  <si>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</si>
  <si>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</si>
  <si>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</si>
  <si>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</si>
  <si>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</si>
  <si>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</si>
  <si>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</si>
  <si>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</si>
  <si>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</si>
  <si>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</si>
  <si>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</si>
  <si>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</si>
  <si>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</si>
  <si>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</si>
  <si>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</si>
  <si>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</si>
  <si>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</si>
  <si>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</si>
  <si>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</si>
  <si>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</si>
  <si>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</si>
  <si>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</si>
  <si>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</si>
  <si>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</si>
  <si>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</si>
  <si>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</si>
  <si>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</si>
  <si>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</si>
  <si>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</si>
  <si>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</si>
  <si>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</si>
  <si>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</si>
  <si>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</si>
  <si>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</si>
  <si>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</si>
  <si>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</si>
  <si>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</si>
  <si>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</si>
  <si>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</si>
  <si>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</si>
  <si>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</si>
  <si>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</si>
  <si>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</si>
  <si>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</si>
  <si>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</si>
  <si>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</si>
  <si>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</si>
  <si>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</si>
  <si>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</si>
  <si>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</si>
  <si>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</si>
  <si>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</si>
  <si>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</si>
  <si>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</si>
  <si>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</si>
  <si>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</si>
  <si>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</si>
  <si>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</si>
  <si>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</si>
  <si>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</si>
  <si>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</si>
  <si>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</si>
  <si>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</si>
  <si>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</si>
  <si>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</si>
  <si>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</si>
  <si>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</si>
  <si>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</si>
  <si>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</si>
  <si>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</si>
  <si>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</si>
  <si>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</si>
  <si>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</si>
  <si>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</si>
  <si>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</si>
  <si>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</si>
  <si>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</si>
  <si>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</si>
  <si>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</si>
  <si>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</si>
  <si>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</si>
  <si>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</si>
  <si>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</si>
  <si>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</si>
  <si>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</si>
  <si>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</si>
  <si>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</si>
  <si>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</si>
  <si>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</si>
  <si>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</si>
  <si>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</si>
  <si>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</si>
  <si>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</si>
  <si>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</si>
  <si>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</si>
  <si>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</si>
  <si>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</si>
  <si>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</si>
  <si>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</si>
  <si>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</si>
  <si>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</si>
  <si>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</si>
  <si>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</si>
  <si>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</si>
  <si>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</si>
  <si>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</si>
  <si>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</si>
  <si>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</si>
  <si>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</si>
  <si>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</si>
  <si>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</si>
  <si>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</si>
  <si>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</si>
  <si>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</si>
  <si>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</si>
  <si>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</si>
  <si>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</si>
  <si>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</si>
  <si>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</si>
  <si>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</si>
  <si>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</si>
  <si>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</si>
  <si>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</si>
  <si>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</si>
  <si>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</si>
  <si>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</si>
  <si>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</si>
  <si>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</si>
  <si>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</si>
  <si>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</si>
  <si>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</si>
  <si>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</si>
  <si>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</si>
  <si>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</si>
  <si>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</si>
  <si>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</si>
  <si>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</si>
  <si>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</si>
  <si>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</si>
  <si>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</si>
  <si>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</si>
  <si>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</si>
  <si>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</si>
  <si>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</si>
  <si>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</si>
  <si>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</si>
  <si>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</si>
  <si>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</si>
  <si>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</si>
  <si>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</si>
  <si>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</si>
  <si>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</si>
  <si>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</si>
  <si>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</si>
  <si>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</si>
  <si>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</si>
  <si>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</si>
  <si>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</si>
  <si>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</si>
  <si>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</si>
  <si>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</si>
  <si>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</si>
  <si>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</si>
  <si>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</si>
  <si>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</si>
  <si>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</si>
  <si>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</si>
  <si>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</si>
  <si>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</si>
  <si>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</si>
  <si>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</si>
  <si>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</si>
  <si>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</si>
  <si>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</si>
  <si>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</si>
  <si>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</si>
  <si>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</si>
  <si>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</si>
  <si>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</si>
  <si>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</si>
  <si>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</si>
  <si>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</si>
  <si>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</si>
  <si>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</si>
  <si>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</si>
  <si>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</si>
  <si>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</si>
  <si>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</si>
  <si>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</si>
  <si>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</si>
  <si>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</si>
  <si>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</si>
  <si>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</si>
  <si>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</si>
  <si>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</si>
  <si>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</si>
  <si>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</si>
  <si>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</si>
  <si>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</si>
  <si>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</si>
  <si>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</si>
  <si>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</si>
  <si>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</si>
  <si>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</si>
  <si>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</si>
  <si>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</si>
  <si>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</si>
  <si>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</si>
  <si>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</si>
  <si>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</si>
  <si>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</si>
  <si>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</si>
  <si>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</si>
  <si>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</si>
  <si>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</si>
  <si>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</si>
  <si>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</si>
  <si>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</si>
  <si>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</si>
  <si>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</si>
  <si>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</si>
  <si>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</si>
  <si>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</si>
  <si>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</si>
  <si>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</si>
  <si>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</si>
  <si>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</si>
  <si>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</si>
  <si>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</si>
  <si>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</si>
  <si>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</si>
  <si>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</si>
  <si>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</si>
  <si>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</si>
  <si>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</si>
  <si>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</si>
  <si>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</si>
  <si>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</si>
  <si>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</si>
  <si>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</si>
  <si>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</si>
  <si>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</si>
  <si>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</si>
  <si>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</si>
  <si>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</si>
  <si>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</si>
  <si>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</si>
  <si>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</si>
  <si>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</si>
  <si>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</si>
  <si>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</si>
  <si>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</si>
  <si>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</si>
  <si>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</si>
  <si>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</si>
  <si>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</si>
  <si>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</si>
  <si>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</si>
  <si>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</si>
  <si>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</si>
  <si>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</si>
  <si>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</si>
  <si>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</si>
  <si>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</si>
  <si>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</si>
  <si>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</si>
  <si>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</si>
  <si>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</si>
  <si>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</si>
  <si>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</si>
  <si>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</si>
  <si>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</si>
  <si>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</si>
  <si>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</si>
  <si>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</si>
  <si>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</si>
  <si>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</si>
  <si>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</si>
  <si>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</si>
  <si>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</si>
  <si>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</si>
  <si>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</si>
  <si>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</si>
  <si>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</si>
  <si>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</si>
  <si>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</si>
  <si>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</si>
  <si>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</si>
  <si>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</si>
  <si>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</si>
  <si>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</si>
  <si>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</si>
  <si>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</si>
  <si>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</si>
  <si>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</si>
  <si>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</si>
  <si>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</si>
  <si>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</si>
  <si>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</si>
  <si>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</si>
  <si>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</si>
  <si>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</si>
  <si>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</si>
  <si>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</si>
  <si>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</si>
  <si>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</si>
  <si>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</si>
  <si>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</si>
  <si>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</si>
  <si>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</si>
  <si>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</si>
  <si>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</si>
  <si>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</si>
  <si>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</si>
  <si>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</si>
  <si>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</si>
  <si>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</si>
  <si>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</si>
  <si>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</si>
  <si>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</si>
  <si>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</si>
  <si>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</si>
  <si>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</si>
  <si>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</si>
  <si>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</si>
  <si>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</si>
  <si>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</si>
  <si>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</si>
  <si>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</si>
  <si>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</si>
  <si>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</si>
  <si>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</si>
  <si>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</si>
  <si>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</si>
  <si>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</si>
  <si>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</si>
  <si>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</si>
  <si>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</si>
  <si>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</si>
  <si>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</si>
  <si>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</si>
  <si>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</si>
  <si>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</si>
  <si>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</si>
  <si>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</si>
  <si>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</si>
  <si>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</si>
  <si>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</si>
  <si>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</si>
  <si>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</si>
  <si>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</si>
  <si>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</si>
  <si>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</si>
  <si>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</si>
  <si>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</si>
  <si>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</si>
  <si>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</si>
  <si>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</si>
  <si>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</si>
  <si>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</si>
  <si>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</si>
  <si>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</si>
  <si>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</si>
  <si>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</si>
  <si>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</si>
  <si>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</si>
  <si>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</si>
  <si>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</si>
  <si>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</si>
  <si>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</si>
  <si>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</si>
  <si>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</si>
  <si>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</si>
  <si>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</si>
  <si>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</si>
  <si>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</si>
  <si>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</si>
  <si>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</si>
  <si>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</si>
  <si>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</si>
  <si>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</si>
  <si>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</si>
  <si>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</si>
  <si>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</si>
  <si>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</si>
  <si>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</si>
  <si>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</si>
  <si>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</si>
  <si>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</si>
  <si>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</si>
  <si>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</si>
  <si>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</si>
  <si>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</si>
  <si>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</si>
  <si>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</si>
  <si>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</si>
  <si>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</si>
  <si>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</si>
  <si>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</si>
  <si>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</si>
  <si>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</si>
  <si>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</si>
  <si>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</si>
  <si>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</si>
  <si>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</si>
  <si>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</si>
  <si>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</si>
  <si>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</si>
  <si>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</si>
  <si>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</si>
  <si>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</si>
  <si>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</si>
  <si>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</si>
  <si>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</si>
  <si>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</si>
  <si>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</si>
  <si>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</si>
  <si>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</si>
  <si>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</si>
  <si>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</si>
  <si>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</si>
  <si>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</si>
  <si>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</si>
  <si>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</si>
  <si>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</si>
  <si>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</si>
  <si>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</si>
  <si>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</si>
  <si>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</si>
  <si>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</si>
  <si>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</si>
  <si>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</si>
  <si>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</si>
  <si>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</si>
  <si>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</si>
  <si>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</si>
  <si>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</si>
  <si>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</si>
  <si>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</si>
  <si>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</si>
  <si>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</si>
  <si>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</si>
  <si>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</si>
  <si>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</si>
  <si>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</si>
  <si>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</si>
  <si>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</si>
  <si>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</si>
  <si>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</si>
  <si>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</si>
  <si>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</si>
  <si>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</si>
  <si>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</si>
  <si>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</si>
  <si>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</si>
  <si>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</si>
  <si>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</si>
  <si>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</si>
  <si>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</si>
  <si>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</si>
  <si>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</si>
  <si>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</si>
  <si>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</si>
  <si>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</si>
  <si>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</si>
  <si>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</si>
  <si>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</si>
  <si>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</si>
  <si>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</si>
  <si>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</si>
  <si>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</si>
  <si>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</si>
  <si>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</si>
  <si>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</si>
  <si>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</si>
  <si>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</si>
  <si>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</si>
  <si>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</si>
  <si>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</si>
  <si>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</si>
  <si>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</si>
  <si>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</si>
  <si>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</si>
  <si>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</si>
  <si>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</si>
  <si>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</si>
  <si>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</si>
  <si>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</si>
  <si>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</si>
  <si>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</si>
  <si>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</si>
  <si>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</si>
  <si>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</si>
  <si>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</si>
  <si>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</si>
  <si>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</si>
  <si>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</si>
  <si>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</si>
  <si>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</si>
  <si>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</si>
  <si>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</si>
  <si>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</si>
  <si>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</si>
  <si>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</si>
  <si>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</si>
  <si>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</si>
  <si>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</si>
  <si>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</si>
  <si>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</si>
  <si>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</si>
  <si>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</si>
  <si>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</si>
  <si>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</si>
  <si>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</si>
  <si>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</si>
  <si>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</si>
  <si>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</si>
  <si>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</si>
  <si>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</si>
  <si>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</si>
  <si>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</si>
  <si>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</si>
  <si>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</si>
  <si>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</si>
  <si>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</si>
  <si>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</si>
  <si>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</si>
  <si>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</si>
  <si>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</si>
  <si>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</si>
  <si>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</si>
  <si>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</si>
  <si>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</si>
  <si>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</si>
  <si>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</si>
  <si>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</si>
  <si>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</si>
  <si>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</si>
  <si>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</si>
  <si>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</si>
  <si>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</si>
  <si>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</si>
  <si>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</si>
  <si>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</si>
  <si>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</si>
  <si>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</si>
  <si>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</si>
  <si>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</si>
  <si>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</si>
  <si>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</si>
  <si>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</si>
  <si>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</si>
  <si>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</si>
  <si>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</si>
  <si>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</si>
  <si>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</si>
  <si>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</si>
  <si>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</si>
  <si>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</si>
  <si>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</si>
  <si>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</si>
  <si>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</si>
  <si>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</si>
  <si>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</si>
  <si>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</si>
  <si>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</si>
  <si>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</si>
  <si>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</si>
  <si>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</si>
  <si>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</si>
  <si>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</si>
  <si>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</si>
  <si>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</si>
  <si>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</si>
  <si>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</si>
  <si>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</si>
  <si>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</si>
  <si>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</si>
  <si>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</si>
  <si>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</si>
  <si>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</si>
  <si>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</si>
  <si>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</si>
  <si>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</si>
  <si>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</si>
  <si>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</si>
  <si>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</si>
  <si>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</si>
  <si>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</si>
  <si>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</si>
  <si>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</si>
  <si>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</si>
  <si>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</si>
  <si>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</si>
  <si>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</si>
  <si>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</si>
  <si>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</si>
  <si>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</si>
  <si>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</si>
  <si>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</si>
  <si>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</si>
  <si>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</si>
  <si>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</si>
  <si>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</si>
  <si>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</si>
  <si>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</si>
  <si>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</si>
  <si>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</si>
  <si>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</si>
  <si>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</si>
  <si>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</si>
  <si>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</si>
  <si>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</si>
  <si>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</si>
  <si>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</si>
  <si>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</si>
  <si>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</si>
  <si>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</si>
  <si>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</si>
  <si>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</si>
  <si>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</si>
  <si>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</si>
  <si>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</si>
  <si>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</si>
  <si>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</si>
  <si>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</si>
  <si>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</si>
  <si>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</si>
  <si>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</si>
  <si>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</si>
  <si>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</si>
  <si>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</si>
  <si>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</si>
  <si>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</si>
  <si>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</si>
  <si>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</si>
  <si>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</si>
  <si>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</si>
  <si>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</si>
  <si>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</si>
  <si>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</si>
  <si>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</si>
  <si>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</si>
  <si>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</si>
  <si>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</si>
  <si>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</si>
  <si>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</si>
  <si>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</si>
  <si>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</si>
  <si>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</si>
  <si>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</si>
  <si>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</si>
  <si>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</si>
  <si>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</si>
  <si>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</si>
  <si>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</si>
  <si>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</si>
  <si>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</si>
  <si>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</si>
  <si>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</si>
  <si>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</si>
  <si>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</si>
  <si>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</si>
  <si>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</si>
  <si>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</si>
  <si>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</si>
  <si>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</si>
  <si>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</si>
  <si>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</si>
  <si>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</si>
  <si>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</si>
  <si>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</si>
  <si>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</si>
  <si>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</si>
  <si>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</si>
  <si>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</si>
  <si>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</si>
  <si>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</si>
  <si>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</si>
  <si>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</si>
  <si>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</si>
  <si>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</si>
  <si>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</si>
  <si>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</si>
  <si>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</si>
  <si>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</si>
  <si>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</si>
  <si>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</si>
  <si>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</si>
  <si>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</si>
  <si>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</si>
  <si>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</si>
  <si>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</si>
  <si>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</si>
  <si>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</si>
  <si>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</si>
  <si>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</si>
  <si>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</si>
  <si>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</si>
  <si>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</si>
  <si>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</si>
  <si>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</si>
  <si>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</si>
  <si>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</si>
  <si>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</si>
  <si>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</si>
  <si>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</si>
  <si>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</si>
  <si>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</si>
  <si>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</si>
  <si>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</si>
  <si>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</si>
  <si>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</si>
  <si>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</si>
  <si>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</si>
  <si>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</si>
  <si>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</si>
  <si>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</si>
  <si>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</si>
  <si>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</si>
  <si>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</si>
  <si>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</si>
  <si>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</si>
  <si>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</si>
  <si>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</si>
  <si>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</si>
  <si>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</si>
  <si>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</si>
  <si>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</si>
  <si>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</si>
  <si>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</si>
  <si>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</si>
  <si>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</si>
  <si>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</si>
  <si>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</si>
  <si>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</si>
  <si>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</si>
  <si>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</si>
  <si>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</si>
  <si>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</si>
  <si>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</si>
  <si>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</si>
  <si>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</si>
  <si>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</si>
  <si>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</si>
  <si>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</si>
  <si>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</si>
  <si>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</si>
  <si>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</si>
  <si>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</si>
  <si>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</si>
  <si>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</si>
  <si>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</si>
  <si>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</si>
  <si>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</si>
  <si>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</si>
  <si>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</si>
  <si>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</si>
  <si>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</si>
  <si>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</si>
  <si>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</si>
  <si>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</si>
  <si>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</si>
  <si>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</si>
  <si>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</si>
  <si>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</si>
  <si>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</si>
  <si>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</si>
  <si>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</si>
  <si>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</si>
  <si>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</si>
  <si>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</si>
  <si>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</si>
  <si>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</si>
  <si>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</si>
  <si>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</si>
  <si>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</si>
  <si>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</si>
  <si>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</si>
  <si>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</si>
  <si>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</si>
  <si>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</si>
  <si>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</si>
  <si>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</si>
  <si>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</si>
  <si>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</si>
  <si>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</si>
  <si>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</si>
  <si>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</si>
  <si>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</si>
  <si>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</si>
  <si>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</si>
  <si>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</si>
  <si>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</si>
  <si>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</si>
  <si>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</si>
  <si>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</si>
  <si>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</si>
  <si>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</si>
  <si>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</si>
  <si>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</si>
  <si>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</si>
  <si>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</si>
  <si>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</si>
  <si>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</si>
  <si>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</si>
  <si>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</si>
  <si>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</si>
  <si>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</si>
  <si>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</si>
  <si>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</si>
  <si>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</si>
  <si>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</si>
  <si>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</si>
  <si>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</si>
  <si>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</si>
  <si>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</si>
  <si>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</si>
  <si>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</si>
  <si>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</si>
  <si>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</si>
  <si>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</si>
  <si>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</si>
  <si>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</si>
  <si>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</si>
  <si>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</si>
  <si>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</si>
  <si>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</si>
  <si>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</si>
  <si>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</si>
  <si>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</si>
  <si>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</si>
  <si>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</si>
  <si>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</si>
  <si>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</si>
  <si>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</si>
  <si>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</si>
  <si>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</si>
  <si>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</si>
  <si>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</si>
  <si>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</si>
  <si>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</si>
  <si>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</si>
  <si>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</si>
  <si>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</si>
  <si>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</si>
  <si>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</si>
  <si>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</si>
  <si>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</si>
  <si>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</si>
  <si>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</si>
  <si>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</si>
  <si>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</si>
  <si>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</si>
  <si>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</si>
  <si>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</si>
  <si>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</si>
  <si>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</si>
  <si>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</si>
  <si>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</si>
  <si>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</si>
  <si>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</si>
  <si>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</si>
  <si>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</si>
  <si>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</si>
  <si>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</si>
  <si>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</si>
  <si>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</si>
  <si>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</si>
  <si>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</si>
  <si>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</si>
  <si>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</si>
  <si>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</si>
  <si>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</si>
  <si>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</si>
  <si>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</si>
  <si>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</si>
  <si>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</si>
  <si>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</si>
  <si>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</si>
  <si>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</si>
  <si>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</si>
  <si>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</si>
  <si>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</si>
  <si>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</si>
  <si>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</si>
  <si>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</si>
  <si>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</si>
  <si>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</si>
  <si>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</si>
  <si>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</si>
  <si>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</si>
  <si>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</si>
  <si>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</si>
  <si>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</si>
  <si>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</si>
  <si>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</si>
  <si>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</si>
  <si>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</si>
  <si>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</si>
  <si>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</si>
  <si>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</si>
  <si>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</si>
  <si>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</si>
  <si>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</si>
  <si>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</si>
  <si>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</si>
  <si>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</si>
  <si>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</si>
  <si>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</si>
  <si>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</si>
  <si>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</si>
  <si>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</si>
  <si>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</si>
  <si>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</si>
  <si>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</si>
  <si>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</si>
  <si>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</si>
  <si>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</si>
  <si>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</si>
  <si>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</si>
  <si>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</si>
  <si>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</si>
  <si>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</si>
  <si>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</si>
  <si>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</si>
  <si>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</si>
  <si>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</si>
  <si>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</si>
  <si>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</si>
  <si>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</si>
  <si>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</si>
  <si>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</si>
  <si>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</si>
  <si>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</si>
  <si>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</si>
  <si>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</si>
  <si>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</si>
  <si>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</si>
  <si>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</si>
  <si>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</si>
  <si>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</si>
  <si>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</si>
  <si>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</si>
  <si>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</si>
  <si>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</si>
  <si>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</si>
  <si>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</si>
  <si>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</si>
  <si>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</si>
  <si>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</si>
  <si>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</si>
  <si>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</si>
  <si>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</si>
  <si>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</si>
  <si>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</si>
  <si>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</si>
  <si>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</si>
  <si>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</si>
  <si>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</si>
  <si>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</si>
  <si>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</si>
  <si>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</si>
  <si>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</si>
  <si>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</si>
  <si>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</si>
  <si>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</si>
  <si>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</si>
  <si>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</si>
  <si>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</si>
  <si>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</si>
  <si>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</si>
  <si>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</si>
  <si>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</si>
  <si>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</si>
  <si>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</si>
  <si>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</si>
  <si>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</si>
  <si>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</si>
  <si>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</si>
  <si>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</si>
  <si>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</si>
  <si>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</si>
  <si>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</si>
  <si>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</si>
  <si>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</si>
  <si>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</si>
  <si>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</si>
  <si>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</si>
  <si>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</si>
  <si>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</si>
  <si>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</si>
  <si>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</si>
  <si>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</si>
  <si>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</si>
  <si>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</si>
  <si>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</si>
  <si>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</si>
  <si>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</si>
  <si>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</si>
  <si>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</si>
  <si>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</si>
  <si>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</si>
  <si>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</si>
  <si>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</si>
  <si>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</si>
  <si>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</si>
  <si>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</si>
  <si>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</si>
  <si>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</si>
  <si>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</si>
  <si>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</si>
  <si>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</si>
  <si>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</si>
  <si>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</si>
  <si>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</si>
  <si>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</si>
  <si>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</si>
  <si>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</si>
  <si>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</si>
  <si>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</si>
  <si>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</si>
  <si>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</si>
  <si>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</si>
  <si>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</si>
  <si>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</si>
  <si>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</si>
  <si>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</si>
  <si>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</si>
  <si>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</si>
  <si>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</si>
  <si>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</si>
  <si>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</si>
  <si>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</si>
  <si>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</si>
  <si>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</si>
  <si>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</si>
  <si>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</si>
  <si>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</si>
  <si>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</si>
  <si>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</si>
  <si>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</si>
  <si>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</si>
  <si>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</si>
  <si>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</si>
  <si>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</si>
  <si>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</si>
  <si>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</si>
  <si>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</si>
  <si>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</si>
  <si>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</si>
  <si>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</si>
  <si>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</si>
  <si>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</si>
  <si>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</si>
  <si>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</si>
  <si>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</si>
  <si>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</si>
  <si>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</si>
  <si>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</si>
  <si>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</si>
  <si>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</si>
  <si>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</si>
  <si>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</si>
  <si>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</si>
  <si>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</si>
  <si>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</si>
  <si>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</si>
  <si>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</si>
  <si>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</si>
  <si>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</si>
  <si>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</si>
  <si>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</si>
  <si>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</si>
  <si>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</si>
  <si>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</si>
  <si>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</si>
  <si>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</si>
  <si>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</si>
  <si>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</si>
  <si>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</si>
  <si>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</si>
  <si>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</si>
  <si>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</si>
  <si>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</si>
  <si>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</si>
  <si>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</si>
  <si>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</si>
  <si>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</si>
  <si>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</si>
  <si>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</si>
  <si>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</si>
  <si>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</si>
  <si>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</si>
  <si>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</si>
  <si>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</si>
  <si>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</si>
  <si>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</si>
  <si>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</si>
  <si>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</si>
  <si>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</si>
  <si>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</si>
  <si>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</si>
  <si>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</si>
  <si>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</si>
  <si>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</si>
  <si>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</si>
  <si>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</si>
  <si>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</si>
  <si>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</si>
  <si>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</si>
  <si>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</si>
  <si>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</si>
  <si>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</si>
  <si>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</si>
  <si>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</si>
  <si>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</si>
  <si>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</si>
  <si>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</si>
  <si>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</si>
  <si>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</si>
  <si>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</si>
  <si>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</si>
  <si>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</si>
  <si>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</si>
  <si>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</si>
  <si>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</si>
  <si>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</si>
  <si>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</si>
  <si>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</si>
  <si>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</si>
  <si>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</si>
  <si>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</si>
  <si>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</si>
  <si>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</si>
  <si>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</si>
  <si>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</si>
  <si>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</si>
  <si>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</si>
  <si>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</si>
  <si>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</si>
  <si>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</si>
  <si>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</si>
  <si>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</si>
  <si>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</si>
  <si>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</si>
  <si>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</si>
  <si>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</si>
  <si>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</si>
  <si>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</si>
  <si>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</si>
  <si>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</si>
  <si>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</si>
  <si>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</si>
  <si>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</si>
  <si>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</si>
  <si>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</si>
  <si>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</si>
  <si>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</si>
  <si>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</si>
  <si>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</si>
  <si>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</si>
  <si>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</si>
  <si>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</si>
  <si>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</si>
  <si>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</si>
  <si>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</si>
  <si>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</si>
  <si>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</si>
  <si>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</si>
  <si>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</si>
  <si>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</si>
  <si>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</si>
  <si>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</si>
  <si>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</si>
  <si>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</si>
  <si>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</si>
  <si>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</si>
  <si>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</si>
  <si>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</si>
  <si>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</si>
  <si>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</si>
  <si>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</si>
  <si>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</si>
  <si>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</si>
  <si>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</si>
  <si>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</si>
  <si>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</si>
  <si>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</si>
  <si>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</si>
  <si>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</si>
  <si>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</si>
  <si>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</si>
  <si>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</si>
  <si>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</si>
  <si>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</si>
  <si>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</si>
  <si>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</si>
  <si>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</si>
  <si>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</si>
  <si>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</si>
  <si>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</si>
  <si>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</si>
  <si>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</si>
  <si>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</si>
  <si>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</si>
  <si>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</si>
  <si>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</si>
  <si>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</si>
  <si>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</si>
  <si>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</si>
  <si>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</si>
  <si>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</si>
  <si>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</si>
  <si>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</si>
  <si>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</si>
  <si>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</si>
  <si>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</si>
  <si>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</si>
  <si>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</si>
  <si>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</si>
  <si>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</si>
  <si>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</si>
  <si>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</si>
  <si>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</si>
  <si>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</si>
  <si>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</si>
  <si>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</si>
  <si>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</si>
  <si>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</si>
  <si>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</si>
  <si>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</si>
  <si>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</si>
  <si>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</si>
  <si>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</si>
  <si>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</si>
  <si>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</si>
  <si>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</si>
  <si>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</si>
  <si>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</si>
  <si>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</si>
  <si>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</si>
  <si>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</si>
  <si>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</si>
  <si>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</si>
  <si>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</si>
  <si>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</si>
  <si>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</si>
  <si>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</si>
  <si>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</si>
  <si>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</si>
  <si>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</si>
  <si>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</si>
  <si>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</si>
  <si>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</si>
  <si>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</si>
  <si>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</si>
  <si>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</si>
  <si>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</si>
  <si>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</si>
  <si>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</si>
  <si>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</si>
  <si>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</si>
  <si>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</si>
  <si>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</si>
  <si>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</si>
  <si>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</si>
  <si>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</si>
  <si>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</si>
  <si>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</si>
  <si>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</si>
  <si>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</si>
  <si>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</si>
  <si>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</si>
  <si>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</si>
  <si>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</si>
  <si>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</si>
  <si>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</si>
  <si>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</si>
  <si>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</si>
  <si>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</si>
  <si>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</si>
  <si>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</si>
  <si>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</si>
  <si>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</si>
  <si>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</si>
  <si>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</si>
  <si>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</si>
  <si>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</si>
  <si>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</si>
  <si>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</si>
  <si>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</si>
  <si>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</si>
  <si>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</si>
  <si>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</si>
  <si>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</si>
  <si>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</si>
  <si>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</si>
  <si>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</si>
  <si>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</si>
  <si>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</si>
  <si>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</si>
  <si>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</si>
  <si>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</si>
  <si>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</si>
  <si>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</si>
  <si>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</si>
  <si>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</si>
  <si>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</si>
  <si>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</si>
  <si>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</si>
  <si>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</si>
  <si>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</si>
  <si>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</si>
  <si>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</si>
  <si>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</si>
  <si>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</si>
  <si>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</si>
  <si>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</si>
  <si>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</si>
  <si>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</si>
  <si>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</si>
  <si>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</si>
  <si>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</si>
  <si>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</si>
  <si>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</si>
  <si>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</si>
  <si>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</si>
  <si>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</si>
  <si>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</si>
  <si>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</si>
  <si>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</si>
  <si>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</si>
  <si>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</si>
  <si>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</si>
  <si>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</si>
  <si>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</si>
  <si>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</si>
  <si>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</si>
  <si>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</si>
  <si>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</si>
  <si>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</si>
  <si>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</si>
  <si>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</si>
  <si>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</si>
  <si>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</si>
  <si>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</si>
  <si>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</si>
  <si>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</si>
  <si>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</si>
  <si>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</si>
  <si>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</si>
  <si>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</si>
  <si>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</si>
  <si>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</si>
  <si>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</si>
  <si>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</si>
  <si>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</si>
  <si>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</si>
  <si>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</si>
  <si>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</si>
  <si>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</si>
  <si>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</si>
  <si>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</si>
  <si>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</si>
  <si>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</si>
  <si>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</si>
  <si>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</si>
  <si>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</si>
  <si>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</si>
  <si>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</si>
  <si>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</si>
  <si>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</si>
  <si>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</si>
  <si>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</si>
  <si>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</si>
  <si>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</si>
  <si>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</si>
  <si>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</si>
  <si>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</si>
  <si>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</si>
  <si>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</si>
  <si>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</si>
  <si>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</si>
  <si>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</si>
  <si>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</si>
  <si>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</si>
  <si>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</si>
  <si>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</si>
  <si>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</si>
  <si>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</si>
  <si>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</si>
  <si>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</si>
  <si>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</si>
  <si>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</si>
  <si>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</si>
  <si>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</si>
  <si>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</si>
  <si>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</si>
  <si>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</si>
  <si>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</si>
  <si>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</si>
  <si>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</si>
  <si>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</si>
  <si>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</si>
  <si>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</si>
  <si>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</si>
  <si>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</si>
  <si>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</si>
  <si>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</si>
  <si>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</si>
  <si>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</si>
  <si>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</si>
  <si>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</si>
  <si>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</si>
  <si>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</si>
  <si>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</si>
  <si>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</si>
  <si>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</si>
  <si>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</si>
  <si>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</si>
  <si>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</si>
  <si>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</si>
  <si>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</si>
  <si>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</si>
  <si>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</si>
  <si>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</si>
  <si>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</si>
  <si>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</si>
  <si>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</si>
  <si>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</si>
  <si>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</si>
  <si>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</si>
  <si>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</si>
  <si>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</si>
  <si>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</si>
  <si>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</si>
  <si>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</si>
  <si>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</si>
  <si>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</si>
  <si>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</si>
  <si>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</si>
  <si>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</si>
  <si>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</si>
  <si>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</si>
  <si>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</si>
  <si>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</si>
  <si>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</si>
  <si>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</si>
  <si>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</si>
  <si>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</si>
  <si>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</si>
  <si>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</si>
  <si>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</si>
  <si>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</si>
  <si>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</si>
  <si>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</si>
  <si>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</si>
  <si>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</si>
  <si>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</si>
  <si>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</si>
  <si>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</si>
  <si>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</si>
  <si>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</si>
  <si>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</si>
  <si>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</si>
  <si>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</si>
  <si>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</si>
  <si>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</si>
  <si>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</si>
  <si>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</si>
  <si>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</si>
  <si>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</si>
  <si>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</si>
  <si>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</si>
  <si>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</si>
  <si>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</si>
  <si>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</si>
  <si>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</si>
  <si>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</si>
  <si>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</si>
  <si>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</si>
  <si>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</si>
  <si>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</si>
  <si>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</si>
  <si>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</si>
  <si>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</si>
  <si>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</si>
  <si>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</si>
  <si>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</si>
  <si>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</si>
  <si>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</si>
  <si>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</si>
  <si>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</si>
  <si>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</si>
  <si>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</si>
  <si>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</si>
  <si>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</si>
  <si>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</si>
  <si>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</si>
  <si>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</si>
  <si>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</si>
  <si>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</si>
  <si>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</si>
  <si>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</si>
  <si>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</si>
  <si>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</si>
  <si>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</si>
  <si>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</si>
  <si>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</si>
  <si>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</si>
  <si>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</si>
  <si>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</si>
  <si>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</si>
  <si>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</si>
  <si>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</si>
  <si>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</si>
  <si>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</si>
  <si>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</si>
  <si>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</si>
  <si>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</si>
  <si>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</si>
  <si>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</si>
  <si>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</si>
  <si>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</si>
  <si>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</si>
  <si>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</si>
  <si>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</si>
  <si>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</si>
  <si>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</si>
  <si>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</si>
  <si>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</si>
  <si>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</si>
  <si>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</si>
  <si>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</si>
  <si>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</si>
  <si>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</si>
  <si>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</si>
  <si>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</si>
  <si>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</si>
  <si>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</si>
  <si>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</si>
  <si>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</si>
  <si>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</si>
  <si>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</si>
  <si>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</si>
  <si>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</si>
  <si>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</si>
  <si>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</si>
  <si>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</si>
  <si>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</si>
  <si>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</si>
  <si>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</si>
  <si>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</si>
  <si>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</si>
  <si>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</si>
  <si>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</si>
  <si>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</si>
  <si>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</si>
  <si>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</si>
  <si>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</si>
  <si>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</si>
  <si>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</si>
  <si>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</si>
  <si>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</si>
  <si>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</si>
  <si>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</si>
  <si>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</si>
  <si>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</si>
  <si>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</si>
  <si>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</si>
  <si>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</si>
  <si>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</si>
  <si>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</si>
  <si>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</si>
  <si>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</si>
  <si>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</si>
  <si>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</si>
  <si>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</si>
  <si>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</si>
  <si>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</si>
  <si>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</si>
  <si>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</si>
  <si>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</si>
  <si>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</si>
  <si>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</si>
  <si>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</si>
  <si>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</si>
  <si>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</si>
  <si>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</si>
  <si>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</si>
  <si>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</si>
  <si>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</si>
  <si>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</si>
  <si>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</si>
  <si>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</si>
  <si>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</si>
  <si>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</si>
  <si>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</si>
  <si>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</si>
  <si>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</si>
  <si>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</si>
  <si>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</si>
  <si>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</si>
  <si>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</si>
  <si>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</si>
  <si>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</si>
  <si>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</si>
  <si>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</si>
  <si>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</si>
  <si>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</si>
  <si>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</si>
  <si>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</si>
  <si>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</si>
  <si>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</si>
  <si>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</si>
  <si>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</si>
  <si>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</si>
  <si>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</si>
  <si>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</si>
  <si>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</si>
  <si>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</si>
  <si>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</si>
  <si>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</si>
  <si>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</si>
  <si>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</si>
  <si>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</si>
  <si>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</si>
  <si>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</si>
  <si>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</si>
  <si>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</si>
  <si>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</si>
  <si>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</si>
  <si>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</si>
  <si>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</si>
  <si>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</si>
  <si>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</si>
  <si>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</si>
  <si>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</si>
  <si>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</si>
  <si>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</si>
  <si>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</si>
  <si>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</si>
  <si>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</si>
  <si>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</si>
  <si>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</si>
  <si>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</si>
  <si>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</si>
  <si>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</si>
  <si>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</si>
  <si>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</si>
  <si>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</si>
  <si>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</si>
  <si>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</si>
  <si>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</si>
  <si>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</si>
  <si>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</si>
  <si>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</si>
  <si>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</si>
  <si>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</si>
  <si>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</si>
  <si>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</si>
  <si>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</si>
  <si>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</si>
  <si>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</si>
  <si>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</si>
  <si>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</si>
  <si>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</si>
  <si>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</si>
  <si>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</si>
  <si>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</si>
  <si>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</si>
  <si>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</si>
  <si>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</si>
  <si>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</si>
  <si>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</si>
  <si>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</si>
  <si>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</si>
  <si>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</si>
  <si>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</si>
  <si>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</si>
  <si>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</si>
  <si>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</si>
  <si>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</si>
  <si>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</si>
  <si>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</si>
  <si>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</si>
  <si>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</si>
  <si>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</si>
  <si>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</si>
  <si>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</si>
  <si>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</si>
  <si>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</si>
  <si>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</si>
  <si>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</si>
  <si>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</si>
  <si>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</si>
  <si>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</si>
  <si>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</si>
  <si>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</si>
  <si>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</si>
  <si>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</si>
  <si>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</si>
  <si>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</si>
  <si>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</si>
  <si>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</si>
  <si>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</si>
  <si>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</si>
  <si>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</si>
  <si>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</si>
  <si>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</si>
  <si>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</si>
  <si>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</si>
  <si>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</si>
  <si>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</si>
  <si>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</si>
  <si>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</si>
  <si>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</si>
  <si>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</si>
  <si>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</si>
  <si>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</si>
  <si>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</si>
  <si>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</si>
  <si>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</si>
  <si>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</si>
  <si>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</si>
  <si>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</si>
  <si>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</si>
  <si>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</si>
  <si>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</si>
  <si>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</si>
  <si>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</si>
  <si>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</si>
  <si>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</si>
  <si>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</si>
  <si>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</si>
  <si>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</si>
  <si>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</si>
  <si>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</si>
  <si>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</si>
  <si>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</si>
  <si>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</si>
  <si>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</si>
  <si>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</si>
  <si>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</si>
  <si>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</si>
  <si>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</si>
  <si>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</si>
  <si>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</si>
  <si>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</si>
  <si>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</si>
  <si>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</si>
  <si>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</si>
  <si>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</si>
  <si>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</si>
  <si>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</si>
  <si>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</si>
  <si>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</si>
  <si>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</si>
  <si>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</si>
  <si>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</si>
  <si>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</si>
  <si>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</si>
  <si>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</si>
  <si>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</si>
  <si>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</si>
  <si>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</si>
  <si>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</si>
  <si>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</si>
  <si>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</si>
  <si>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</si>
  <si>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</si>
  <si>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</si>
  <si>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</si>
  <si>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</si>
  <si>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</si>
  <si>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</si>
  <si>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</si>
  <si>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</si>
  <si>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</si>
  <si>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</si>
  <si>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</si>
  <si>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</si>
  <si>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</si>
  <si>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</si>
  <si>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</si>
  <si>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</si>
  <si>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</si>
  <si>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</si>
  <si>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</si>
  <si>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</si>
  <si>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</si>
  <si>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</si>
  <si>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</si>
  <si>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</si>
  <si>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</si>
  <si>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</si>
  <si>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</si>
  <si>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</si>
  <si>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</si>
  <si>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</si>
  <si>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</si>
  <si>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</si>
  <si>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</si>
  <si>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</si>
  <si>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</si>
  <si>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</si>
  <si>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</si>
  <si>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</si>
  <si>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</si>
  <si>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</si>
  <si>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</si>
  <si>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</si>
  <si>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</si>
  <si>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</si>
  <si>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</si>
  <si>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</si>
  <si>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</si>
  <si>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</si>
  <si>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</si>
  <si>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</si>
  <si>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</si>
  <si>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</si>
  <si>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</si>
  <si>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</si>
  <si>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</si>
  <si>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</si>
  <si>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</si>
  <si>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</si>
  <si>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</si>
  <si>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</si>
  <si>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</si>
  <si>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</si>
  <si>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</si>
  <si>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</si>
  <si>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</si>
  <si>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</si>
  <si>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</si>
  <si>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</si>
  <si>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</si>
  <si>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</si>
  <si>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</si>
  <si>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</si>
  <si>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</si>
  <si>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</si>
  <si>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</si>
  <si>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</si>
  <si>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</si>
  <si>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</si>
  <si>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</si>
  <si>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</si>
  <si>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</si>
  <si>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</si>
  <si>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</si>
  <si>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</si>
  <si>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</si>
  <si>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</si>
  <si>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</si>
  <si>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</si>
  <si>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</si>
  <si>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</si>
  <si>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</si>
  <si>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</si>
  <si>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</si>
  <si>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</si>
  <si>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</si>
  <si>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</si>
  <si>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</si>
  <si>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</si>
  <si>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</si>
  <si>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</si>
  <si>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</si>
  <si>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</si>
  <si>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</si>
  <si>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</si>
  <si>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</si>
  <si>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</si>
  <si>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</si>
  <si>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</si>
  <si>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</si>
  <si>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</si>
  <si>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</si>
  <si>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</si>
  <si>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</si>
  <si>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</si>
  <si>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</si>
  <si>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</si>
  <si>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</si>
  <si>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</si>
  <si>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</si>
  <si>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</si>
  <si>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</si>
  <si>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</si>
  <si>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</si>
  <si>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</si>
  <si>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</si>
  <si>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</si>
  <si>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</si>
  <si>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</si>
  <si>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</si>
  <si>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</si>
  <si>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</si>
  <si>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</si>
  <si>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</si>
  <si>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</si>
  <si>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</si>
  <si>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</si>
  <si>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</si>
  <si>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</si>
  <si>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</si>
  <si>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</si>
  <si>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</si>
  <si>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</si>
  <si>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</si>
  <si>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</si>
  <si>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</si>
  <si>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</si>
  <si>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</si>
  <si>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</si>
  <si>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</si>
  <si>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</si>
  <si>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</si>
  <si>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</si>
  <si>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</si>
  <si>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</si>
  <si>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</si>
  <si>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</si>
  <si>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</si>
  <si>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</si>
  <si>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</si>
  <si>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</si>
  <si>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</si>
  <si>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</si>
  <si>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</si>
  <si>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</si>
  <si>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</si>
  <si>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</si>
  <si>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</si>
  <si>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</si>
  <si>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</si>
  <si>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</si>
  <si>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</si>
  <si>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</si>
  <si>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</si>
  <si>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</si>
  <si>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</si>
  <si>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</si>
  <si>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</si>
  <si>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</si>
  <si>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</si>
  <si>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</si>
  <si>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</si>
  <si>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</si>
  <si>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</si>
  <si>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</si>
  <si>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</si>
  <si>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</si>
  <si>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</si>
  <si>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</si>
  <si>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</si>
  <si>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</si>
  <si>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</si>
  <si>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</si>
  <si>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</si>
  <si>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</si>
  <si>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</si>
  <si>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</si>
  <si>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</si>
  <si>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</si>
  <si>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</si>
  <si>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</si>
  <si>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</si>
  <si>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</si>
  <si>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</si>
  <si>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</si>
  <si>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</si>
  <si>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</si>
  <si>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</si>
  <si>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</si>
  <si>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</si>
  <si>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</si>
  <si>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</si>
  <si>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</si>
  <si>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</si>
  <si>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</si>
  <si>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</si>
  <si>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</si>
  <si>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</si>
  <si>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</si>
  <si>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</si>
  <si>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</si>
  <si>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</si>
  <si>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</si>
  <si>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</si>
  <si>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</si>
  <si>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</si>
  <si>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</si>
  <si>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</si>
  <si>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</si>
  <si>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</si>
  <si>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</si>
  <si>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</si>
  <si>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</si>
  <si>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</si>
  <si>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</si>
  <si>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</si>
  <si>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</si>
  <si>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</si>
  <si>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</si>
  <si>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</si>
  <si>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</si>
  <si>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</si>
  <si>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</si>
  <si>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</si>
  <si>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</si>
  <si>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</si>
  <si>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</si>
  <si>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</si>
  <si>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</si>
  <si>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</si>
  <si>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</si>
  <si>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</si>
  <si>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</si>
  <si>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</si>
  <si>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</si>
  <si>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</si>
  <si>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</si>
  <si>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</si>
  <si>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</si>
  <si>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</si>
  <si>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</si>
  <si>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</si>
  <si>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</si>
  <si>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</si>
  <si>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</si>
  <si>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</si>
  <si>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</si>
  <si>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</si>
  <si>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</si>
  <si>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</si>
  <si>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</si>
  <si>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</si>
  <si>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</si>
  <si>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</si>
  <si>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</si>
  <si>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</si>
  <si>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</si>
  <si>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</si>
  <si>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</si>
  <si>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</si>
  <si>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</si>
  <si>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</si>
  <si>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</si>
  <si>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</si>
  <si>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</si>
  <si>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</si>
  <si>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</si>
  <si>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</si>
  <si>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</si>
  <si>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</si>
  <si>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</si>
  <si>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</si>
  <si>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</si>
  <si>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</si>
  <si>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</si>
  <si>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</si>
  <si>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</si>
  <si>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</si>
  <si>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</si>
  <si>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</si>
  <si>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</si>
  <si>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</si>
  <si>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</si>
  <si>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</si>
  <si>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</si>
  <si>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</si>
  <si>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</si>
  <si>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</si>
  <si>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</si>
  <si>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</si>
  <si>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</si>
  <si>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</si>
  <si>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</si>
  <si>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</si>
  <si>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</si>
  <si>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</si>
  <si>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</si>
  <si>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</si>
  <si>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</si>
  <si>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</si>
  <si>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</si>
  <si>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</si>
  <si>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</si>
  <si>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</si>
  <si>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</si>
  <si>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</si>
  <si>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</si>
  <si>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</si>
  <si>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</si>
  <si>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</si>
  <si>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</si>
  <si>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</si>
  <si>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</si>
  <si>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</si>
  <si>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</si>
  <si>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</si>
  <si>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</si>
  <si>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</si>
  <si>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</si>
  <si>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</si>
  <si>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</si>
  <si>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</si>
  <si>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</si>
  <si>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</si>
  <si>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</si>
  <si>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</si>
  <si>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</si>
  <si>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</si>
  <si>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</si>
  <si>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</si>
  <si>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</si>
  <si>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</si>
  <si>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</si>
  <si>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</si>
  <si>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</si>
  <si>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</si>
  <si>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</si>
  <si>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</si>
  <si>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</si>
  <si>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</si>
  <si>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</si>
  <si>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</si>
  <si>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</si>
  <si>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</si>
  <si>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</si>
  <si>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</si>
  <si>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</si>
  <si>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</si>
  <si>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</si>
  <si>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</si>
  <si>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</si>
  <si>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</si>
  <si>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</si>
  <si>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</si>
  <si>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</si>
  <si>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</si>
  <si>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</si>
  <si>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</si>
  <si>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</si>
  <si>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</si>
  <si>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</si>
  <si>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</si>
  <si>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</si>
  <si>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</si>
  <si>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</si>
  <si>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</si>
  <si>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</si>
  <si>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</si>
  <si>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</si>
  <si>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</si>
  <si>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</si>
  <si>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</si>
  <si>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</si>
  <si>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</si>
  <si>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</si>
  <si>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</si>
  <si>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</si>
  <si>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</si>
  <si>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</si>
  <si>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</si>
  <si>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</si>
  <si>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</si>
  <si>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</si>
  <si>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</si>
  <si>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</si>
  <si>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</si>
  <si>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</si>
  <si>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</si>
  <si>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</si>
  <si>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</si>
  <si>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</si>
  <si>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</si>
  <si>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</si>
  <si>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</si>
  <si>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</si>
  <si>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</si>
  <si>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</si>
  <si>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</si>
  <si>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</si>
  <si>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</si>
  <si>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</si>
  <si>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</si>
  <si>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</si>
  <si>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</si>
  <si>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</si>
  <si>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</si>
  <si>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</si>
  <si>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</si>
  <si>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</si>
  <si>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</si>
  <si>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</si>
  <si>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</si>
  <si>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</si>
  <si>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</si>
  <si>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</si>
  <si>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</si>
  <si>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</si>
  <si>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</si>
  <si>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</si>
  <si>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</si>
  <si>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</si>
  <si>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</si>
  <si>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</si>
  <si>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</si>
  <si>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</si>
  <si>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</si>
  <si>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</si>
  <si>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</si>
  <si>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</si>
  <si>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</si>
  <si>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</si>
  <si>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</si>
  <si>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</si>
  <si>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</si>
  <si>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</si>
  <si>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</si>
  <si>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</si>
  <si>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</si>
  <si>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</si>
  <si>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</si>
  <si>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</si>
  <si>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</si>
  <si>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</si>
  <si>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</si>
  <si>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</si>
  <si>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</si>
  <si>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</si>
  <si>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</si>
  <si>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</si>
  <si>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</si>
  <si>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</si>
  <si>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</si>
  <si>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</si>
  <si>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</si>
  <si>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</si>
  <si>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</si>
  <si>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</si>
  <si>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</si>
  <si>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</si>
  <si>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</si>
  <si>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</si>
  <si>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</si>
  <si>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</si>
  <si>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</si>
  <si>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</si>
  <si>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</si>
  <si>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</si>
  <si>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</si>
  <si>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</si>
  <si>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</si>
  <si>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</si>
  <si>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</si>
  <si>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</si>
  <si>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</si>
  <si>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</si>
  <si>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</si>
  <si>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</si>
  <si>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</si>
  <si>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</si>
  <si>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</si>
  <si>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</si>
  <si>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</si>
  <si>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</si>
  <si>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</si>
  <si>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</si>
  <si>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</si>
  <si>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</si>
  <si>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</si>
  <si>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</si>
  <si>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</si>
  <si>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</si>
  <si>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</si>
  <si>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</si>
  <si>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</si>
  <si>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</si>
  <si>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</si>
  <si>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</si>
  <si>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</si>
  <si>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</si>
  <si>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</si>
  <si>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</si>
  <si>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</si>
  <si>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</si>
  <si>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</si>
  <si>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</si>
  <si>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</si>
  <si>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</si>
  <si>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</si>
  <si>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</si>
  <si>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</si>
  <si>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</si>
  <si>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</si>
  <si>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</si>
  <si>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</si>
  <si>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</si>
  <si>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</si>
  <si>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</si>
  <si>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</si>
  <si>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</si>
  <si>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</si>
  <si>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</si>
  <si>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</si>
  <si>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</si>
  <si>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</si>
  <si>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</si>
  <si>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</si>
  <si>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</si>
  <si>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</si>
  <si>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</si>
  <si>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</si>
  <si>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</si>
  <si>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</si>
  <si>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</si>
  <si>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</si>
  <si>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</si>
  <si>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</si>
  <si>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</si>
  <si>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</si>
  <si>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</si>
  <si>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</si>
  <si>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</si>
  <si>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</si>
  <si>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</si>
  <si>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</si>
  <si>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</si>
  <si>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</si>
  <si>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</si>
  <si>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</si>
  <si>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</si>
  <si>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</si>
  <si>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</si>
  <si>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</si>
  <si>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</si>
  <si>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</si>
  <si>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</si>
  <si>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</si>
  <si>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</si>
  <si>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</si>
  <si>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</si>
  <si>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</si>
  <si>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</si>
  <si>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</si>
  <si>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</si>
  <si>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</si>
  <si>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</si>
  <si>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</si>
  <si>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</si>
  <si>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</si>
  <si>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</si>
  <si>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</si>
  <si>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</si>
  <si>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</si>
  <si>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</si>
  <si>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</si>
  <si>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</si>
  <si>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</si>
  <si>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</si>
  <si>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</si>
  <si>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</si>
  <si>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</si>
  <si>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</si>
  <si>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</si>
  <si>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</si>
  <si>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</si>
  <si>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</si>
  <si>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</si>
  <si>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</si>
  <si>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</si>
  <si>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</si>
  <si>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</si>
  <si>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</si>
  <si>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</si>
  <si>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</si>
  <si>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</si>
  <si>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</si>
  <si>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</si>
  <si>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</si>
  <si>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</si>
  <si>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</si>
  <si>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</si>
  <si>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</si>
  <si>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</si>
  <si>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</si>
  <si>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</si>
  <si>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</si>
  <si>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</si>
  <si>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</si>
  <si>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</si>
  <si>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</si>
  <si>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</si>
  <si>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</si>
  <si>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</si>
  <si>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</si>
  <si>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</si>
  <si>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</si>
  <si>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</si>
  <si>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</si>
  <si>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</si>
  <si>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</si>
  <si>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</si>
  <si>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</si>
  <si>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</si>
  <si>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</si>
  <si>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</si>
  <si>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</si>
  <si>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</si>
  <si>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</si>
  <si>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</si>
  <si>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</si>
  <si>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</si>
  <si>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</si>
  <si>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</si>
  <si>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</si>
  <si>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</si>
  <si>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</si>
  <si>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</si>
  <si>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</si>
  <si>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</si>
  <si>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</si>
  <si>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</si>
  <si>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</si>
  <si>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</si>
  <si>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</si>
  <si>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</si>
  <si>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</si>
  <si>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</si>
  <si>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</si>
  <si>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</si>
  <si>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</si>
  <si>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</si>
  <si>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</si>
  <si>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</si>
  <si>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</si>
  <si>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</si>
  <si>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</si>
  <si>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</si>
  <si>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</si>
  <si>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</si>
  <si>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</si>
  <si>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</si>
  <si>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</si>
  <si>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</si>
  <si>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</si>
  <si>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</si>
  <si>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</si>
  <si>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</si>
  <si>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</si>
  <si>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</si>
  <si>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</si>
  <si>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</si>
  <si>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</si>
  <si>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</si>
  <si>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</si>
  <si>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</si>
  <si>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</si>
  <si>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</si>
  <si>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</si>
  <si>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</si>
  <si>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</si>
  <si>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</si>
  <si>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</si>
  <si>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</si>
  <si>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</si>
  <si>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</si>
  <si>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</si>
  <si>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</si>
  <si>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</si>
  <si>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</si>
  <si>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</si>
  <si>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</si>
  <si>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</si>
  <si>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</si>
  <si>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</si>
  <si>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</si>
  <si>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</si>
  <si>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</si>
  <si>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</si>
  <si>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</si>
  <si>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</si>
  <si>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</si>
  <si>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</si>
  <si>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</si>
  <si>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</si>
  <si>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</si>
  <si>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</si>
  <si>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</si>
  <si>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</si>
  <si>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</si>
  <si>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</si>
  <si>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</si>
  <si>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</si>
  <si>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</si>
  <si>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</si>
  <si>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</si>
  <si>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</si>
  <si>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</si>
  <si>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</si>
  <si>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</si>
  <si>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</si>
  <si>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</si>
  <si>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</si>
  <si>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</si>
  <si>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</si>
  <si>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</si>
  <si>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</si>
  <si>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</si>
  <si>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</si>
  <si>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</si>
  <si>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</si>
  <si>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</si>
  <si>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</si>
  <si>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</si>
  <si>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</si>
  <si>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</si>
  <si>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</si>
  <si>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</si>
  <si>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</si>
  <si>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</si>
  <si>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</si>
  <si>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</si>
  <si>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</si>
  <si>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</si>
  <si>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</si>
  <si>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</si>
  <si>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</si>
  <si>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</si>
  <si>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</si>
  <si>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</si>
  <si>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</si>
  <si>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</si>
  <si>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</si>
  <si>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</si>
  <si>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</si>
  <si>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</si>
  <si>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</si>
  <si>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</si>
  <si>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</si>
  <si>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</si>
  <si>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</si>
  <si>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</si>
  <si>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</si>
  <si>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</si>
  <si>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</si>
  <si>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</si>
  <si>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</si>
  <si>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</si>
  <si>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</si>
  <si>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</si>
  <si>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</si>
  <si>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</si>
  <si>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</si>
  <si>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</si>
  <si>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</si>
  <si>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</si>
  <si>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</si>
  <si>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</si>
  <si>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</si>
  <si>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</si>
  <si>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</si>
  <si>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</si>
  <si>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</si>
  <si>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</si>
  <si>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</si>
  <si>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</si>
  <si>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</si>
  <si>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</si>
  <si>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</si>
  <si>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</si>
  <si>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</si>
  <si>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</si>
  <si>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</si>
  <si>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</si>
  <si>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</si>
  <si>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</si>
  <si>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</si>
  <si>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</si>
  <si>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</si>
  <si>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</si>
  <si>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</si>
  <si>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</si>
  <si>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</si>
  <si>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</si>
  <si>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</si>
  <si>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</si>
  <si>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</si>
  <si>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</si>
  <si>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</si>
  <si>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</si>
  <si>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</si>
  <si>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</si>
  <si>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</si>
  <si>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</si>
  <si>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</si>
  <si>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</si>
  <si>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</si>
  <si>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</si>
  <si>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</si>
  <si>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</si>
  <si>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</si>
  <si>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</si>
  <si>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</si>
  <si>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</si>
  <si>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</si>
  <si>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</si>
  <si>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</si>
  <si>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</si>
  <si>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</si>
  <si>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</si>
  <si>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</si>
  <si>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</si>
  <si>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</si>
  <si>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</si>
  <si>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</si>
  <si>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</si>
  <si>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</si>
  <si>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</si>
  <si>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</si>
  <si>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</si>
  <si>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</si>
  <si>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</si>
  <si>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</si>
  <si>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</si>
  <si>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</si>
  <si>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</si>
  <si>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</si>
  <si>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</si>
  <si>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</si>
  <si>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</si>
  <si>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</si>
  <si>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</si>
  <si>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</si>
  <si>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</si>
  <si>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</si>
  <si>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</si>
  <si>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</si>
  <si>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</si>
  <si>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</si>
  <si>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</si>
  <si>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</si>
  <si>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</si>
  <si>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</si>
  <si>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</si>
  <si>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</si>
  <si>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</si>
  <si>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</si>
  <si>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</si>
  <si>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</si>
  <si>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</si>
  <si>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</si>
  <si>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</si>
  <si>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</si>
  <si>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</si>
  <si>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</si>
  <si>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</si>
  <si>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</si>
  <si>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</si>
  <si>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</si>
  <si>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</si>
  <si>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</si>
  <si>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</si>
  <si>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</si>
  <si>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</si>
  <si>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</si>
  <si>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</si>
  <si>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</si>
  <si>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</si>
  <si>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</si>
  <si>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</si>
  <si>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</si>
  <si>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</si>
  <si>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</si>
  <si>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</si>
  <si>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</si>
  <si>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</si>
  <si>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</si>
  <si>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</si>
  <si>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</si>
  <si>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</si>
  <si>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</si>
  <si>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</si>
  <si>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</si>
  <si>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</si>
  <si>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</si>
  <si>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</si>
  <si>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</si>
  <si>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</si>
  <si>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</si>
  <si>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</si>
  <si>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</si>
  <si>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</si>
  <si>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</si>
  <si>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</si>
  <si>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</si>
  <si>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</si>
  <si>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</si>
  <si>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</si>
  <si>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</si>
  <si>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</si>
  <si>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</si>
  <si>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</si>
  <si>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</si>
  <si>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</si>
  <si>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</si>
  <si>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</si>
  <si>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</si>
  <si>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</si>
  <si>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</si>
  <si>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</si>
  <si>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</si>
  <si>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</si>
  <si>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</si>
  <si>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</si>
  <si>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</si>
  <si>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</si>
  <si>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</si>
  <si>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</si>
  <si>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</si>
  <si>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</si>
  <si>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</si>
  <si>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</si>
  <si>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</si>
  <si>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</si>
  <si>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</si>
  <si>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</si>
  <si>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</si>
  <si>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</si>
  <si>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</si>
  <si>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</si>
  <si>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</si>
  <si>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</si>
  <si>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</si>
  <si>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</si>
  <si>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</si>
  <si>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</si>
  <si>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</si>
  <si>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</si>
  <si>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</si>
  <si>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</si>
  <si>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</si>
  <si>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</si>
  <si>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</si>
  <si>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</si>
  <si>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</si>
  <si>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</si>
  <si>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</si>
  <si>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</si>
  <si>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</si>
  <si>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</si>
  <si>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</si>
  <si>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</si>
  <si>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</si>
  <si>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</si>
  <si>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</si>
  <si>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</si>
  <si>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</si>
  <si>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</si>
  <si>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</si>
  <si>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</si>
  <si>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</si>
  <si>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</si>
  <si>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</si>
  <si>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</si>
  <si>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</si>
  <si>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</si>
  <si>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</si>
  <si>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</si>
  <si>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</si>
  <si>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</si>
  <si>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</si>
  <si>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</si>
  <si>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</si>
  <si>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</si>
  <si>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</si>
  <si>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</si>
  <si>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</si>
  <si>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</si>
  <si>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</si>
  <si>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</si>
  <si>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</si>
  <si>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</si>
  <si>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</si>
  <si>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</si>
  <si>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</si>
  <si>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</si>
  <si>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</si>
  <si>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</si>
  <si>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</si>
  <si>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</si>
  <si>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</si>
  <si>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</si>
  <si>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</si>
  <si>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</si>
  <si>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</si>
  <si>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</si>
  <si>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</si>
  <si>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</si>
  <si>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</si>
  <si>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</si>
  <si>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</si>
  <si>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</si>
  <si>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</si>
  <si>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</si>
  <si>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</si>
  <si>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</si>
  <si>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</si>
  <si>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</si>
  <si>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</si>
  <si>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</si>
  <si>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</si>
  <si>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</si>
  <si>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</si>
  <si>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</si>
  <si>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</si>
  <si>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</si>
  <si>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</si>
  <si>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</si>
  <si>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</si>
  <si>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</si>
  <si>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</si>
  <si>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</si>
  <si>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</si>
  <si>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</si>
  <si>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</si>
  <si>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</si>
  <si>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</si>
  <si>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</si>
  <si>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</si>
  <si>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</si>
  <si>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</si>
  <si>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</si>
  <si>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</si>
  <si>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</si>
  <si>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</si>
  <si>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</si>
  <si>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</si>
  <si>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</si>
  <si>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</si>
  <si>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</si>
  <si>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</si>
  <si>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</si>
  <si>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</si>
  <si>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</si>
  <si>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</si>
  <si>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</si>
  <si>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</si>
  <si>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</si>
  <si>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</si>
  <si>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</si>
  <si>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</si>
  <si>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</si>
  <si>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</si>
  <si>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</si>
  <si>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</si>
  <si>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</si>
  <si>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</si>
  <si>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</si>
  <si>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</si>
  <si>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</si>
  <si>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</si>
  <si>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</si>
  <si>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</si>
  <si>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</si>
  <si>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</si>
  <si>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</si>
  <si>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</si>
  <si>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</si>
  <si>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</si>
  <si>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</si>
  <si>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</si>
  <si>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</si>
  <si>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</si>
  <si>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</si>
  <si>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</si>
  <si>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</si>
  <si>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</si>
  <si>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</si>
  <si>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</si>
  <si>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</si>
  <si>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</si>
  <si>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</si>
  <si>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</si>
  <si>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</si>
  <si>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</si>
  <si>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</si>
  <si>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</si>
  <si>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</si>
  <si>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</si>
  <si>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</si>
  <si>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</si>
  <si>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</si>
  <si>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</si>
  <si>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</si>
  <si>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</si>
  <si>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</si>
  <si>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</si>
  <si>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</si>
  <si>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</si>
  <si>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</si>
  <si>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</si>
  <si>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</si>
  <si>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</si>
  <si>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</si>
  <si>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</si>
  <si>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</si>
  <si>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</si>
  <si>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</si>
  <si>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</si>
  <si>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</si>
  <si>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</si>
  <si>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</si>
  <si>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</si>
  <si>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</si>
  <si>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</si>
  <si>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</si>
  <si>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</si>
  <si>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</si>
  <si>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</si>
  <si>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</si>
  <si>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</si>
  <si>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</si>
  <si>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</si>
  <si>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</si>
  <si>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</si>
  <si>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</si>
  <si>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</si>
  <si>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</si>
  <si>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</si>
  <si>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</si>
  <si>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</si>
  <si>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</si>
  <si>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</si>
  <si>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</si>
  <si>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</si>
  <si>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</si>
  <si>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</si>
  <si>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</si>
  <si>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</si>
  <si>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</si>
  <si>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</si>
  <si>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</si>
  <si>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</si>
  <si>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</si>
  <si>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</si>
  <si>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</si>
  <si>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</si>
  <si>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</si>
  <si>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</si>
  <si>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</si>
  <si>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</si>
  <si>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</si>
  <si>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</si>
  <si>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</si>
  <si>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</si>
  <si>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</si>
  <si>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</si>
  <si>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</si>
  <si>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</si>
  <si>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</si>
  <si>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</si>
  <si>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</si>
  <si>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</si>
  <si>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</si>
  <si>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</si>
  <si>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</si>
  <si>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</si>
  <si>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</si>
  <si>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</si>
  <si>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</si>
  <si>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</si>
  <si>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</si>
  <si>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</si>
  <si>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</si>
  <si>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</si>
  <si>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</si>
  <si>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</si>
  <si>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</si>
  <si>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</si>
  <si>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</si>
  <si>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</si>
  <si>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</si>
  <si>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</si>
  <si>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</si>
  <si>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</si>
  <si>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</si>
  <si>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</si>
  <si>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</si>
  <si>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</si>
  <si>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</si>
  <si>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</si>
  <si>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</si>
  <si>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</si>
  <si>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</si>
  <si>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</si>
  <si>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</si>
  <si>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</si>
  <si>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</si>
  <si>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</si>
  <si>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</si>
  <si>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</si>
  <si>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</si>
  <si>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</si>
  <si>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</si>
  <si>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</si>
  <si>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</si>
  <si>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</si>
  <si>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</si>
  <si>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</si>
  <si>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</si>
  <si>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</si>
  <si>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</si>
  <si>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</si>
  <si>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</si>
  <si>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</si>
  <si>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</si>
  <si>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</si>
  <si>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</si>
  <si>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</si>
  <si>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</si>
  <si>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</si>
  <si>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</si>
  <si>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</si>
  <si>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</si>
  <si>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</si>
  <si>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</si>
  <si>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</si>
  <si>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</si>
  <si>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</si>
  <si>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</si>
  <si>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</si>
  <si>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</si>
  <si>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</si>
  <si>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</si>
  <si>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</si>
  <si>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</si>
  <si>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</si>
  <si>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</si>
  <si>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</si>
  <si>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</si>
  <si>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</si>
  <si>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</si>
  <si>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</si>
  <si>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</si>
  <si>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</si>
  <si>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</si>
  <si>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</si>
  <si>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</si>
  <si>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</si>
  <si>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</si>
  <si>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</si>
  <si>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</si>
  <si>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</si>
  <si>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</si>
  <si>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</si>
  <si>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</si>
  <si>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</si>
  <si>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</si>
  <si>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</si>
  <si>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</si>
  <si>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</si>
  <si>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</si>
  <si>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</si>
  <si>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</si>
  <si>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</si>
  <si>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</si>
  <si>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</si>
  <si>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</si>
  <si>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</si>
  <si>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</si>
  <si>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</si>
  <si>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</si>
  <si>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</si>
  <si>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</si>
  <si>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</si>
  <si>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</si>
  <si>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</si>
  <si>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</si>
  <si>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</si>
  <si>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</si>
  <si>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</si>
  <si>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</si>
  <si>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</si>
  <si>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</si>
  <si>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</si>
  <si>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</si>
  <si>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</si>
  <si>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</si>
  <si>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</si>
  <si>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</si>
  <si>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</si>
  <si>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</si>
  <si>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</si>
  <si>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</si>
  <si>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</si>
  <si>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</si>
  <si>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</si>
  <si>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</si>
  <si>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</si>
  <si>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</si>
  <si>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</si>
  <si>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</si>
  <si>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</si>
  <si>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</si>
  <si>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</si>
  <si>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</si>
  <si>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</si>
  <si>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</si>
  <si>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</si>
  <si>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</si>
  <si>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</si>
  <si>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</si>
  <si>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</si>
  <si>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</si>
  <si>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</si>
  <si>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</si>
  <si>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</si>
  <si>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</si>
  <si>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</si>
  <si>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</si>
  <si>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</si>
  <si>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</si>
  <si>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</si>
  <si>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</si>
  <si>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</si>
  <si>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</si>
  <si>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</si>
  <si>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</si>
  <si>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</si>
  <si>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</si>
  <si>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</si>
  <si>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</si>
  <si>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</si>
  <si>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</si>
  <si>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</si>
  <si>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</si>
  <si>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</si>
  <si>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</si>
  <si>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</si>
  <si>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</si>
  <si>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</si>
  <si>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</si>
  <si>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</si>
  <si>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</si>
  <si>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</si>
  <si>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</si>
  <si>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</si>
  <si>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</si>
  <si>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</si>
  <si>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</si>
  <si>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</si>
  <si>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</si>
  <si>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</si>
  <si>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</si>
  <si>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</si>
  <si>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</si>
  <si>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</si>
  <si>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</si>
  <si>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</si>
  <si>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</si>
  <si>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</si>
  <si>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</si>
  <si>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</si>
  <si>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</si>
  <si>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</si>
  <si>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</si>
  <si>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</si>
  <si>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</si>
  <si>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</si>
  <si>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</si>
  <si>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</si>
  <si>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</si>
  <si>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</si>
  <si>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</si>
  <si>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</si>
  <si>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</si>
  <si>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</si>
  <si>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</si>
  <si>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</si>
  <si>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</si>
  <si>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</si>
  <si>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</si>
  <si>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</si>
  <si>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</si>
  <si>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</si>
  <si>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</si>
  <si>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</si>
  <si>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</si>
  <si>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</si>
  <si>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</si>
  <si>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</si>
  <si>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</si>
  <si>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</si>
  <si>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</si>
  <si>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</si>
  <si>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</si>
  <si>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</si>
  <si>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</si>
  <si>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</si>
  <si>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</si>
  <si>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</si>
  <si>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</si>
  <si>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</si>
  <si>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</si>
  <si>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</si>
  <si>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</si>
  <si>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</si>
  <si>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</si>
  <si>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</si>
  <si>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</si>
  <si>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</si>
  <si>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</si>
  <si>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</si>
  <si>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</si>
  <si>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</si>
  <si>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</si>
  <si>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</si>
  <si>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</si>
  <si>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</si>
  <si>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</si>
  <si>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</si>
  <si>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</si>
  <si>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</si>
  <si>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</si>
  <si>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</si>
  <si>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</si>
  <si>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</si>
  <si>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</si>
  <si>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</si>
  <si>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</si>
  <si>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</si>
  <si>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</si>
  <si>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</si>
  <si>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</si>
  <si>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</si>
  <si>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</si>
  <si>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</si>
  <si>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</si>
  <si>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</si>
  <si>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</si>
  <si>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</si>
  <si>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</si>
  <si>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</si>
  <si>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</si>
  <si>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</si>
  <si>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</si>
  <si>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</si>
  <si>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</si>
  <si>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</si>
  <si>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</si>
  <si>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</si>
  <si>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</si>
  <si>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</si>
  <si>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</si>
  <si>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</si>
  <si>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</si>
  <si>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</si>
  <si>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</si>
  <si>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</si>
  <si>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</si>
  <si>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</si>
  <si>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</si>
  <si>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</si>
  <si>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</si>
  <si>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</si>
  <si>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</si>
  <si>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</si>
  <si>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</si>
  <si>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</si>
  <si>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</si>
  <si>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</si>
  <si>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</si>
  <si>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</si>
  <si>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</si>
  <si>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</si>
  <si>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</si>
  <si>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</si>
  <si>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</si>
  <si>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</si>
  <si>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</si>
  <si>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</si>
  <si>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</si>
  <si>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</si>
  <si>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</si>
  <si>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</si>
  <si>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</si>
  <si>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</si>
  <si>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</si>
  <si>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</si>
  <si>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</si>
  <si>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</si>
  <si>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</si>
  <si>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</si>
  <si>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</si>
  <si>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</si>
  <si>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</si>
  <si>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</si>
  <si>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</si>
  <si>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</si>
  <si>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</si>
  <si>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</si>
  <si>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</si>
  <si>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</si>
  <si>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</si>
  <si>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</si>
  <si>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</si>
  <si>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</si>
  <si>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</si>
  <si>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</si>
  <si>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</si>
  <si>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</si>
  <si>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</si>
  <si>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</si>
  <si>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</si>
  <si>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</si>
  <si>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</si>
  <si>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</si>
  <si>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</si>
  <si>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</si>
  <si>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</si>
  <si>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</si>
  <si>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</si>
  <si>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</si>
  <si>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</si>
  <si>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</si>
  <si>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</si>
  <si>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</si>
  <si>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</si>
  <si>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</si>
  <si>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</si>
  <si>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</si>
  <si>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</si>
  <si>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</si>
  <si>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</si>
  <si>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</si>
  <si>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</si>
  <si>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</si>
  <si>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</si>
  <si>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</si>
  <si>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</si>
  <si>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</si>
  <si>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</si>
  <si>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</si>
  <si>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</si>
  <si>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</si>
  <si>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</si>
  <si>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</si>
  <si>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</si>
  <si>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</si>
  <si>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</si>
  <si>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</si>
  <si>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</si>
  <si>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</si>
  <si>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</si>
  <si>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</si>
  <si>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</si>
  <si>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</si>
  <si>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</si>
  <si>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</si>
  <si>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</si>
  <si>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</si>
  <si>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</si>
  <si>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</si>
  <si>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</si>
  <si>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</si>
  <si>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</si>
  <si>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</si>
  <si>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</si>
  <si>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</si>
  <si>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</si>
  <si>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</si>
  <si>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</si>
  <si>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</si>
  <si>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</si>
  <si>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</si>
  <si>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</si>
  <si>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</si>
  <si>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</si>
  <si>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</si>
  <si>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</si>
  <si>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</si>
  <si>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</si>
  <si>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</si>
  <si>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</si>
  <si>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</si>
  <si>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</si>
  <si>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</si>
  <si>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</si>
  <si>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</si>
  <si>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</si>
  <si>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</si>
  <si>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</si>
  <si>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</si>
  <si>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</si>
  <si>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</si>
  <si>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</si>
  <si>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</si>
  <si>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</si>
  <si>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</si>
  <si>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</si>
  <si>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</si>
  <si>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</si>
  <si>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</si>
  <si>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</si>
  <si>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</si>
  <si>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</si>
  <si>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</si>
  <si>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</si>
  <si>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</si>
  <si>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</si>
  <si>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</si>
  <si>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</si>
  <si>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</si>
  <si>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</si>
  <si>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</si>
  <si>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</si>
  <si>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</si>
  <si>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</si>
  <si>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</si>
  <si>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</si>
  <si>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</si>
  <si>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</si>
  <si>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</si>
  <si>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</si>
  <si>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</si>
  <si>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</si>
  <si>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</si>
  <si>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</si>
  <si>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</si>
  <si>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</si>
  <si>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</si>
  <si>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</si>
  <si>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</si>
  <si>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</si>
  <si>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</si>
  <si>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</si>
  <si>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</si>
  <si>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</si>
  <si>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</si>
  <si>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</si>
  <si>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</si>
  <si>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</si>
  <si>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</si>
  <si>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</si>
  <si>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</si>
  <si>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</si>
  <si>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</si>
  <si>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</si>
  <si>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</si>
  <si>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</si>
  <si>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</si>
  <si>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</si>
  <si>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</si>
  <si>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</si>
  <si>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</si>
  <si>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</si>
  <si>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</si>
  <si>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</si>
  <si>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</si>
  <si>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</si>
  <si>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</si>
  <si>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</si>
  <si>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</si>
  <si>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</si>
  <si>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</si>
  <si>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</si>
  <si>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</si>
  <si>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</si>
  <si>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</si>
  <si>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</si>
  <si>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</si>
  <si>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</si>
  <si>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</si>
  <si>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</si>
  <si>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</si>
  <si>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</si>
  <si>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</si>
  <si>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</si>
  <si>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</si>
  <si>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</si>
  <si>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</si>
  <si>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</si>
  <si>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</si>
  <si>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</si>
  <si>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</si>
  <si>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</si>
  <si>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</si>
  <si>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</si>
  <si>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</si>
  <si>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</si>
  <si>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</si>
  <si>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</si>
  <si>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</si>
  <si>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</si>
  <si>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</si>
  <si>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</si>
  <si>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</si>
  <si>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</si>
  <si>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</si>
  <si>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</si>
  <si>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</si>
  <si>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</si>
  <si>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</si>
  <si>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</si>
  <si>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</si>
  <si>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</si>
  <si>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</si>
  <si>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</si>
  <si>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</si>
  <si>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</si>
  <si>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</si>
  <si>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</si>
  <si>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</si>
  <si>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</si>
  <si>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</si>
  <si>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</si>
  <si>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</si>
  <si>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</si>
  <si>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</si>
  <si>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</si>
  <si>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</si>
  <si>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</si>
  <si>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</si>
  <si>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</si>
  <si>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</si>
  <si>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</si>
  <si>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</si>
  <si>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</si>
  <si>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</si>
  <si>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</si>
  <si>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</si>
  <si>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</si>
  <si>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</si>
  <si>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</si>
  <si>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</si>
  <si>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</si>
  <si>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</si>
  <si>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</si>
  <si>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</si>
  <si>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</si>
  <si>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</si>
  <si>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</si>
  <si>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</si>
  <si>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</si>
  <si>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</si>
  <si>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</si>
  <si>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</si>
  <si>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</si>
  <si>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</si>
  <si>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</si>
  <si>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</si>
  <si>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</si>
  <si>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</si>
  <si>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</si>
  <si>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</si>
  <si>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</si>
  <si>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</si>
  <si>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</si>
  <si>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</si>
  <si>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</si>
  <si>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</si>
  <si>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</si>
  <si>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</si>
  <si>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</si>
  <si>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</si>
  <si>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</si>
  <si>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</si>
  <si>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</si>
  <si>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</si>
  <si>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</si>
  <si>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</si>
  <si>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</si>
  <si>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</si>
  <si>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</si>
  <si>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</si>
  <si>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</si>
  <si>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</si>
  <si>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</si>
  <si>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</si>
  <si>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</si>
  <si>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</si>
  <si>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</si>
  <si>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</si>
  <si>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</si>
  <si>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</si>
  <si>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</si>
  <si>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</si>
  <si>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</si>
  <si>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</si>
  <si>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</si>
  <si>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</si>
  <si>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</si>
  <si>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</si>
  <si>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</si>
  <si>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</si>
  <si>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</si>
  <si>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</si>
  <si>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</si>
  <si>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</si>
  <si>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</si>
  <si>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</si>
  <si>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</si>
  <si>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</si>
  <si>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</si>
  <si>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</si>
  <si>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</si>
  <si>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</si>
  <si>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</si>
  <si>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</si>
  <si>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</si>
  <si>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</si>
  <si>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</si>
  <si>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</si>
  <si>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</si>
  <si>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</si>
  <si>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</si>
  <si>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</si>
  <si>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</si>
  <si>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</si>
  <si>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</si>
  <si>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</si>
  <si>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</si>
  <si>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</si>
  <si>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</si>
  <si>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</si>
  <si>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</si>
  <si>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</si>
  <si>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</si>
  <si>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</si>
  <si>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</si>
  <si>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</si>
  <si>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</si>
  <si>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</si>
  <si>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</si>
  <si>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</si>
  <si>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</si>
  <si>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</si>
  <si>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</si>
  <si>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</si>
  <si>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</si>
  <si>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</si>
  <si>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</si>
  <si>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</si>
  <si>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</si>
  <si>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</si>
  <si>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</si>
  <si>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</si>
  <si>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</si>
  <si>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</si>
  <si>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</si>
  <si>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</si>
  <si>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</si>
  <si>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</si>
  <si>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</si>
  <si>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</si>
  <si>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</si>
  <si>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</si>
  <si>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</si>
  <si>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</si>
  <si>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</si>
  <si>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</si>
  <si>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</si>
  <si>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</si>
  <si>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</si>
  <si>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</si>
  <si>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</si>
  <si>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</si>
  <si>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</si>
  <si>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</si>
  <si>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</si>
  <si>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</si>
  <si>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</si>
  <si>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</si>
  <si>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</si>
  <si>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</si>
  <si>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</si>
  <si>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</si>
  <si>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</si>
  <si>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</si>
  <si>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</si>
  <si>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</si>
  <si>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</si>
  <si>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</si>
  <si>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</si>
  <si>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</si>
  <si>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</si>
  <si>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</si>
  <si>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</si>
  <si>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</si>
  <si>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</si>
  <si>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</si>
  <si>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</si>
  <si>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</si>
  <si>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</si>
  <si>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</si>
  <si>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</si>
  <si>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</si>
  <si>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</si>
  <si>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</si>
  <si>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</si>
  <si>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</si>
  <si>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</si>
  <si>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</si>
  <si>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</si>
  <si>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</si>
  <si>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</si>
  <si>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</si>
  <si>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</si>
  <si>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</si>
  <si>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</si>
  <si>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</si>
  <si>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</si>
  <si>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</si>
  <si>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</si>
  <si>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</si>
  <si>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</si>
  <si>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</si>
  <si>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</si>
  <si>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</si>
  <si>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</si>
  <si>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</si>
  <si>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</si>
  <si>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</si>
  <si>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</si>
  <si>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</si>
  <si>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</si>
  <si>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</si>
  <si>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</si>
  <si>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</si>
  <si>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</si>
  <si>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</si>
  <si>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</si>
  <si>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</si>
  <si>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</si>
  <si>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</si>
  <si>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</si>
  <si>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</si>
  <si>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</si>
  <si>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</si>
  <si>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</si>
  <si>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</si>
  <si>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</si>
  <si>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</si>
  <si>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</si>
  <si>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</si>
  <si>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</si>
  <si>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</si>
  <si>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</si>
  <si>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</si>
  <si>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</si>
  <si>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</si>
  <si>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</si>
  <si>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</si>
  <si>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</si>
  <si>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</si>
  <si>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</si>
  <si>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</si>
  <si>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</si>
  <si>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</si>
  <si>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</si>
  <si>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</si>
  <si>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</si>
  <si>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</si>
  <si>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</si>
  <si>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</si>
  <si>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</si>
  <si>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</si>
  <si>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</si>
  <si>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</si>
  <si>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</si>
  <si>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</si>
  <si>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</si>
  <si>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</si>
  <si>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</si>
  <si>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</si>
  <si>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</si>
  <si>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</si>
  <si>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</si>
  <si>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</si>
  <si>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</si>
  <si>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</si>
  <si>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</si>
  <si>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</si>
  <si>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</si>
  <si>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</si>
  <si>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</si>
  <si>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</si>
  <si>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</si>
  <si>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</si>
  <si>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</si>
  <si>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</si>
  <si>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</si>
  <si>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</si>
  <si>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</si>
  <si>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</si>
  <si>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</si>
  <si>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</si>
  <si>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</si>
  <si>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</si>
  <si>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</si>
  <si>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</si>
  <si>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</si>
  <si>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</si>
  <si>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</si>
  <si>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</si>
  <si>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</si>
  <si>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</si>
  <si>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</si>
  <si>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</si>
  <si>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</si>
  <si>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</si>
  <si>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</si>
  <si>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</si>
  <si>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</si>
  <si>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</si>
  <si>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</si>
  <si>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</si>
  <si>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</si>
  <si>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</si>
  <si>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</si>
  <si>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</si>
  <si>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</si>
  <si>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</si>
  <si>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</si>
  <si>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</si>
  <si>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</si>
  <si>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</si>
  <si>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</si>
  <si>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</si>
  <si>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</si>
  <si>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</si>
  <si>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</si>
  <si>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</si>
  <si>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</si>
  <si>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</si>
  <si>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</si>
  <si>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</si>
  <si>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</si>
  <si>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</si>
  <si>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</si>
  <si>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</si>
  <si>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</si>
  <si>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</si>
  <si>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</si>
  <si>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</si>
  <si>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</si>
  <si>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</si>
  <si>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</si>
  <si>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</si>
  <si>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</si>
  <si>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</si>
  <si>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</si>
  <si>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</si>
  <si>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</si>
  <si>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</si>
  <si>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</si>
  <si>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</si>
  <si>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</si>
  <si>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</si>
  <si>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</si>
  <si>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</si>
  <si>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</si>
  <si>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</si>
  <si>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</si>
  <si>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</si>
  <si>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</si>
  <si>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</si>
  <si>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</si>
  <si>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</si>
  <si>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</si>
  <si>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</si>
  <si>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</si>
  <si>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</si>
  <si>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</si>
  <si>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</si>
  <si>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</si>
  <si>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</si>
  <si>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</si>
  <si>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</si>
  <si>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</si>
  <si>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</si>
  <si>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</si>
  <si>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</si>
  <si>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</si>
  <si>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</si>
  <si>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</si>
  <si>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</si>
  <si>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</si>
  <si>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</si>
  <si>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</si>
  <si>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</si>
  <si>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</si>
  <si>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</si>
  <si>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</si>
  <si>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</si>
  <si>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</si>
  <si>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</si>
  <si>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</si>
  <si>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</si>
  <si>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</si>
  <si>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</si>
  <si>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</si>
  <si>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</si>
  <si>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</si>
  <si>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</si>
  <si>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</si>
  <si>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</si>
  <si>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</si>
  <si>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</si>
  <si>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</si>
  <si>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</si>
  <si>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</si>
  <si>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</si>
  <si>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</si>
  <si>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</si>
  <si>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</si>
  <si>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</si>
  <si>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</si>
  <si>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</si>
  <si>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</si>
  <si>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</si>
  <si>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</si>
  <si>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</si>
  <si>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</si>
  <si>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</si>
  <si>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</si>
  <si>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</si>
  <si>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</si>
  <si>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</si>
  <si>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</si>
  <si>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</si>
  <si>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</si>
  <si>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</si>
  <si>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</si>
  <si>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</si>
  <si>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</si>
  <si>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</si>
  <si>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</si>
  <si>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</si>
  <si>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</si>
  <si>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</si>
  <si>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</si>
  <si>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</si>
  <si>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</si>
  <si>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</si>
  <si>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</si>
  <si>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</si>
  <si>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</si>
  <si>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</si>
  <si>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</si>
  <si>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</si>
  <si>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</si>
  <si>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</si>
  <si>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</si>
  <si>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</si>
  <si>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</si>
  <si>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</si>
  <si>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</si>
  <si>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</si>
  <si>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</si>
  <si>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</si>
  <si>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</si>
  <si>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</si>
  <si>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</si>
  <si>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</si>
  <si>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</si>
  <si>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</si>
  <si>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</si>
  <si>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</si>
  <si>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</si>
  <si>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</si>
  <si>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</si>
  <si>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</si>
  <si>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</si>
  <si>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</si>
  <si>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</si>
  <si>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</si>
  <si>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</si>
  <si>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</si>
  <si>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</si>
  <si>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</si>
  <si>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</si>
  <si>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</si>
  <si>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</si>
  <si>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</si>
  <si>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</si>
  <si>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</si>
  <si>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</si>
  <si>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</si>
  <si>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</si>
  <si>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</si>
  <si>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</si>
  <si>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</si>
  <si>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</si>
  <si>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</si>
  <si>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</si>
  <si>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</si>
  <si>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</si>
  <si>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</si>
  <si>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</si>
  <si>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</si>
  <si>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</si>
  <si>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</si>
  <si>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</si>
  <si>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</si>
  <si>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</si>
  <si>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</si>
  <si>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</si>
  <si>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</si>
  <si>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</si>
  <si>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</si>
  <si>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</si>
  <si>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</si>
  <si>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</si>
  <si>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</si>
  <si>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</si>
  <si>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</si>
  <si>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</si>
  <si>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</si>
  <si>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</si>
  <si>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</si>
  <si>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</si>
  <si>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</si>
  <si>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</si>
  <si>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</si>
  <si>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</si>
  <si>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</si>
  <si>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</si>
  <si>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</si>
  <si>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</si>
  <si>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</si>
  <si>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</si>
  <si>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</si>
  <si>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</si>
  <si>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</si>
  <si>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</si>
  <si>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</si>
  <si>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</si>
  <si>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</si>
  <si>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</si>
  <si>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</si>
  <si>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</si>
  <si>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</si>
  <si>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</si>
  <si>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</si>
  <si>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</si>
  <si>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</si>
  <si>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</si>
  <si>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</si>
  <si>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</si>
  <si>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</si>
  <si>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</si>
  <si>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</si>
  <si>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</si>
  <si>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</si>
  <si>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</si>
  <si>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</si>
  <si>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</si>
  <si>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</si>
  <si>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</si>
  <si>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</si>
  <si>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</si>
  <si>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</si>
  <si>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</si>
  <si>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</si>
  <si>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</si>
  <si>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</si>
  <si>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</si>
  <si>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</si>
  <si>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</si>
  <si>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</si>
  <si>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</si>
  <si>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</si>
  <si>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</si>
  <si>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</si>
  <si>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</si>
  <si>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</si>
  <si>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</si>
  <si>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</si>
  <si>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</si>
  <si>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</si>
  <si>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</si>
  <si>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</si>
  <si>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</si>
  <si>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</si>
  <si>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</si>
  <si>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</si>
  <si>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</si>
  <si>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</si>
  <si>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</si>
  <si>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</si>
  <si>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</si>
  <si>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</si>
  <si>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</si>
  <si>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</si>
  <si>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</si>
  <si>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</si>
  <si>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</si>
  <si>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</si>
  <si>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</si>
  <si>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</si>
  <si>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</si>
  <si>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</si>
  <si>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</si>
  <si>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</si>
  <si>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</si>
  <si>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</si>
  <si>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</si>
  <si>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</si>
  <si>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</si>
  <si>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</si>
  <si>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</si>
  <si>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</si>
  <si>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</si>
  <si>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</si>
  <si>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</si>
  <si>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</si>
  <si>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</si>
  <si>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</si>
  <si>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</si>
  <si>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</si>
  <si>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</si>
  <si>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</si>
  <si>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</si>
  <si>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</si>
  <si>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</si>
  <si>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</si>
  <si>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</si>
  <si>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</si>
  <si>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</si>
  <si>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</si>
  <si>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</si>
  <si>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</si>
  <si>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</si>
  <si>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</si>
  <si>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</si>
  <si>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</si>
  <si>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</si>
  <si>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</si>
  <si>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</si>
  <si>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</si>
  <si>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</si>
  <si>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</si>
  <si>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</si>
  <si>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</si>
  <si>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</si>
  <si>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</si>
  <si>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</si>
  <si>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</si>
  <si>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</si>
  <si>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</si>
  <si>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</si>
  <si>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</si>
  <si>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</si>
  <si>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</si>
  <si>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</si>
  <si>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</si>
  <si>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</si>
  <si>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</si>
  <si>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</si>
  <si>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</si>
  <si>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</si>
  <si>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</si>
  <si>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</si>
  <si>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</si>
  <si>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</si>
  <si>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</si>
  <si>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</si>
  <si>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</si>
  <si>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</si>
  <si>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</si>
  <si>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</si>
  <si>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</si>
  <si>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</si>
  <si>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</si>
  <si>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</si>
  <si>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</si>
  <si>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</si>
  <si>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</si>
  <si>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</si>
  <si>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</si>
  <si>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</si>
  <si>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</si>
  <si>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</si>
  <si>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</si>
  <si>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</si>
  <si>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</si>
  <si>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</si>
  <si>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</si>
  <si>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</si>
  <si>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</si>
  <si>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</si>
  <si>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</si>
  <si>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</si>
  <si>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</si>
  <si>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</si>
  <si>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</si>
  <si>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</si>
  <si>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</si>
  <si>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</si>
  <si>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</si>
  <si>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</si>
  <si>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</si>
  <si>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</si>
  <si>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</si>
  <si>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</si>
  <si>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</si>
  <si>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</si>
  <si>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</si>
  <si>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</si>
  <si>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</si>
  <si>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</si>
  <si>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</si>
  <si>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</si>
  <si>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</si>
  <si>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</si>
  <si>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</si>
  <si>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</si>
  <si>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</si>
  <si>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</si>
  <si>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</si>
  <si>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</si>
  <si>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</si>
  <si>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</si>
  <si>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</si>
  <si>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</si>
  <si>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</si>
  <si>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</si>
  <si>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</si>
  <si>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</si>
  <si>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</si>
  <si>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</si>
  <si>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</si>
  <si>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</si>
  <si>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</si>
  <si>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</si>
  <si>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</si>
  <si>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</si>
  <si>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</si>
  <si>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</si>
  <si>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</si>
  <si>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</si>
  <si>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</si>
  <si>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</si>
  <si>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</si>
  <si>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</si>
  <si>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</si>
  <si>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</si>
  <si>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</si>
  <si>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</si>
  <si>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</si>
  <si>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</si>
  <si>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</si>
  <si>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</si>
  <si>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</si>
  <si>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</si>
  <si>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</si>
  <si>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</si>
  <si>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</si>
  <si>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</si>
  <si>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</si>
  <si>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</si>
  <si>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</si>
  <si>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</si>
  <si>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</si>
  <si>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</si>
  <si>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</si>
  <si>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</si>
  <si>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</si>
  <si>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</si>
  <si>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</si>
  <si>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</si>
  <si>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</si>
  <si>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</si>
  <si>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</si>
  <si>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</si>
  <si>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</si>
  <si>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</si>
  <si>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</si>
  <si>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</si>
  <si>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</si>
  <si>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</si>
  <si>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</si>
  <si>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</si>
  <si>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</si>
  <si>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</si>
  <si>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</si>
  <si>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</si>
  <si>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</si>
  <si>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</si>
  <si>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</si>
  <si>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</si>
  <si>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</si>
  <si>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</si>
  <si>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</si>
  <si>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</si>
  <si>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</si>
  <si>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</si>
  <si>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</si>
  <si>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</si>
  <si>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</si>
  <si>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</si>
  <si>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</si>
  <si>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</si>
  <si>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</si>
  <si>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</si>
  <si>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</si>
  <si>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</si>
  <si>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</si>
  <si>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</si>
  <si>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</si>
  <si>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</si>
  <si>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</si>
  <si>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</si>
  <si>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</si>
  <si>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</si>
  <si>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</si>
  <si>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</si>
  <si>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</si>
  <si>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</si>
  <si>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</si>
  <si>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</si>
  <si>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</si>
  <si>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</si>
  <si>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</si>
  <si>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</si>
  <si>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</si>
  <si>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</si>
  <si>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</si>
  <si>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</si>
  <si>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</si>
  <si>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</si>
  <si>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</si>
  <si>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</si>
  <si>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</si>
  <si>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</si>
  <si>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</si>
  <si>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</si>
  <si>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</si>
  <si>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</si>
  <si>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</si>
  <si>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</si>
  <si>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</si>
  <si>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</si>
  <si>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</si>
  <si>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</si>
  <si>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</si>
  <si>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</si>
  <si>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</si>
  <si>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</si>
  <si>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</si>
  <si>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</si>
  <si>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</si>
  <si>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</si>
  <si>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</si>
  <si>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</si>
  <si>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</si>
  <si>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</si>
  <si>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</si>
  <si>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</si>
  <si>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</si>
  <si>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</si>
  <si>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</si>
  <si>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</si>
  <si>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</si>
  <si>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</si>
  <si>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</si>
  <si>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</si>
  <si>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</si>
  <si>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</si>
  <si>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</si>
  <si>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</si>
  <si>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</si>
  <si>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</si>
  <si>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</si>
  <si>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</si>
  <si>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</si>
  <si>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</si>
  <si>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</si>
  <si>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</si>
  <si>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</si>
  <si>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</si>
  <si>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</si>
  <si>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</si>
  <si>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</si>
  <si>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</si>
  <si>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</si>
  <si>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</si>
  <si>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</si>
  <si>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</si>
  <si>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</si>
  <si>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</si>
  <si>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</si>
  <si>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</si>
  <si>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</si>
  <si>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</si>
  <si>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</si>
  <si>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</si>
  <si>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</si>
  <si>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</si>
  <si>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</si>
  <si>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</si>
  <si>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</si>
  <si>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</si>
  <si>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</si>
  <si>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</si>
  <si>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</si>
  <si>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</si>
  <si>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</si>
  <si>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</si>
  <si>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</si>
  <si>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</si>
  <si>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</si>
  <si>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</si>
  <si>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</si>
  <si>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</si>
  <si>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</si>
  <si>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</si>
  <si>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</si>
  <si>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</si>
  <si>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</si>
  <si>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</si>
  <si>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</si>
  <si>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</si>
  <si>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</si>
  <si>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</si>
  <si>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</si>
  <si>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</si>
  <si>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</si>
  <si>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</si>
  <si>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</si>
  <si>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</si>
  <si>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</si>
  <si>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</si>
  <si>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</si>
  <si>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</si>
  <si>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</si>
  <si>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</si>
  <si>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</si>
  <si>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</si>
  <si>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</si>
  <si>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</si>
  <si>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</si>
  <si>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</si>
  <si>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</si>
  <si>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</si>
  <si>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</si>
  <si>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</si>
  <si>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</si>
  <si>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</si>
  <si>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</si>
  <si>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</si>
  <si>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</si>
  <si>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</si>
  <si>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</si>
  <si>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</si>
  <si>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</si>
  <si>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</si>
  <si>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</si>
  <si>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</si>
  <si>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</si>
  <si>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</si>
  <si>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</si>
  <si>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</si>
  <si>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</si>
  <si>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</si>
  <si>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</si>
  <si>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</si>
  <si>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</si>
  <si>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</si>
  <si>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</si>
  <si>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</si>
  <si>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</si>
  <si>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</si>
  <si>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</si>
  <si>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</si>
  <si>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</si>
  <si>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</si>
  <si>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</si>
  <si>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</si>
  <si>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</si>
  <si>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</si>
  <si>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</si>
  <si>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</si>
  <si>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</si>
  <si>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</si>
  <si>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</si>
  <si>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</si>
  <si>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</si>
  <si>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</si>
  <si>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</si>
  <si>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</si>
  <si>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</si>
  <si>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</si>
  <si>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</si>
  <si>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</si>
  <si>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</si>
  <si>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</si>
  <si>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</si>
  <si>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</si>
  <si>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</si>
  <si>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</si>
  <si>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</si>
  <si>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</si>
  <si>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</si>
  <si>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</si>
  <si>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</si>
  <si>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</si>
  <si>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</si>
  <si>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</si>
  <si>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</si>
  <si>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</si>
  <si>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</si>
  <si>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</si>
  <si>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</si>
  <si>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</si>
  <si>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</si>
  <si>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</si>
  <si>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</si>
  <si>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</si>
  <si>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</si>
  <si>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</si>
  <si>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</si>
  <si>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</si>
  <si>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</si>
  <si>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</si>
  <si>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</si>
  <si>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</si>
  <si>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</si>
  <si>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</si>
  <si>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</si>
  <si>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</si>
  <si>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</si>
  <si>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</si>
  <si>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</si>
  <si>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</si>
  <si>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</si>
  <si>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</si>
  <si>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</si>
  <si>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</si>
  <si>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</si>
  <si>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</si>
  <si>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</si>
  <si>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</si>
  <si>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</si>
  <si>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</si>
  <si>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</si>
  <si>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</si>
  <si>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</si>
  <si>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</si>
  <si>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</si>
  <si>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</si>
  <si>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</si>
  <si>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</si>
  <si>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</si>
  <si>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</si>
  <si>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</si>
  <si>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</si>
  <si>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</si>
  <si>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</si>
  <si>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</si>
  <si>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</si>
  <si>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</si>
  <si>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</si>
  <si>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</si>
  <si>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</si>
  <si>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</si>
  <si>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</si>
  <si>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</si>
  <si>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</si>
  <si>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</si>
  <si>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</si>
  <si>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</si>
  <si>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</si>
  <si>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</si>
  <si>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</si>
  <si>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</si>
  <si>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</si>
  <si>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</si>
  <si>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</si>
  <si>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</si>
  <si>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</si>
  <si>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</si>
  <si>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</si>
  <si>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</si>
  <si>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</si>
  <si>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</si>
  <si>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</si>
  <si>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</si>
  <si>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</si>
  <si>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</si>
  <si>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</si>
  <si>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</si>
  <si>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</si>
  <si>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</si>
  <si>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</si>
  <si>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</si>
  <si>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</si>
  <si>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</si>
  <si>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</si>
  <si>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</si>
  <si>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</si>
  <si>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</si>
  <si>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</si>
  <si>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</si>
  <si>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</si>
  <si>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</si>
  <si>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</si>
  <si>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</si>
  <si>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</si>
  <si>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</si>
  <si>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</si>
  <si>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</si>
  <si>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</si>
  <si>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</si>
  <si>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</si>
  <si>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</si>
  <si>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</si>
  <si>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</si>
  <si>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</si>
  <si>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</si>
  <si>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</si>
  <si>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</si>
  <si>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</si>
  <si>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</si>
  <si>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</si>
  <si>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</si>
  <si>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</si>
  <si>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</si>
  <si>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</si>
  <si>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</si>
  <si>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</si>
  <si>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</si>
  <si>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</si>
  <si>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</si>
  <si>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</si>
  <si>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</si>
  <si>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</si>
  <si>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</si>
  <si>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</si>
  <si>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</si>
  <si>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</si>
  <si>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</si>
  <si>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</si>
  <si>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</si>
  <si>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</si>
  <si>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</si>
  <si>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</si>
  <si>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</si>
  <si>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</si>
  <si>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</si>
  <si>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</si>
  <si>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</si>
  <si>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</si>
  <si>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</si>
  <si>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</si>
  <si>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</si>
  <si>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</si>
  <si>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</si>
  <si>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</si>
  <si>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</si>
  <si>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</si>
  <si>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</si>
  <si>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</si>
  <si>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</si>
  <si>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</si>
  <si>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</si>
  <si>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</si>
  <si>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</si>
  <si>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</si>
  <si>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</si>
  <si>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</si>
  <si>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</si>
  <si>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</si>
  <si>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</si>
  <si>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</si>
  <si>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</si>
  <si>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</si>
  <si>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</si>
  <si>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</si>
  <si>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</si>
  <si>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</si>
  <si>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</si>
  <si>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</si>
  <si>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</si>
  <si>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</si>
  <si>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</si>
  <si>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</si>
  <si>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</si>
  <si>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</si>
  <si>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</si>
  <si>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</si>
  <si>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</si>
  <si>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</si>
  <si>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</si>
  <si>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</si>
  <si>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</si>
  <si>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</si>
  <si>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</si>
  <si>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</si>
  <si>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</si>
  <si>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</si>
  <si>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</si>
  <si>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</si>
  <si>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</si>
  <si>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</si>
  <si>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</si>
  <si>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</si>
  <si>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</si>
  <si>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</si>
  <si>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</si>
  <si>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</si>
  <si>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</si>
  <si>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</si>
  <si>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</si>
  <si>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</si>
  <si>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</si>
  <si>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</si>
  <si>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</si>
  <si>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</si>
  <si>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</si>
  <si>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</si>
  <si>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</si>
  <si>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</si>
  <si>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</si>
  <si>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</si>
  <si>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</si>
  <si>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</si>
  <si>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</si>
  <si>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</si>
  <si>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</si>
  <si>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</si>
  <si>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</si>
  <si>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</si>
  <si>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</si>
  <si>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</si>
  <si>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</si>
  <si>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</si>
  <si>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</si>
  <si>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</si>
  <si>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</si>
  <si>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</si>
  <si>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</si>
  <si>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</si>
  <si>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</si>
  <si>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</si>
  <si>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</si>
  <si>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</si>
  <si>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</si>
  <si>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</si>
  <si>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</si>
  <si>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</si>
  <si>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</si>
  <si>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</si>
  <si>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</si>
  <si>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</si>
  <si>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</si>
  <si>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</si>
  <si>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</si>
  <si>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</si>
  <si>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</si>
  <si>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</si>
  <si>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</si>
  <si>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</si>
  <si>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</si>
  <si>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</si>
  <si>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</si>
  <si>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</si>
  <si>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</si>
  <si>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</si>
  <si>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</si>
  <si>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</si>
  <si>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</si>
  <si>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</si>
  <si>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</si>
  <si>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</si>
  <si>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</si>
  <si>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</si>
  <si>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</si>
  <si>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</si>
  <si>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</si>
  <si>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</si>
  <si>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</si>
  <si>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</si>
  <si>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</si>
  <si>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</si>
  <si>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</si>
  <si>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</si>
  <si>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</si>
  <si>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</si>
  <si>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</si>
  <si>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</si>
  <si>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</si>
  <si>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</si>
  <si>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</si>
  <si>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</si>
  <si>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</si>
  <si>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</si>
  <si>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</si>
  <si>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</si>
  <si>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</si>
  <si>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</si>
  <si>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</si>
  <si>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</si>
  <si>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</si>
  <si>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</si>
  <si>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</si>
  <si>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</si>
  <si>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</si>
  <si>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</si>
  <si>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</si>
  <si>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</si>
  <si>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</si>
  <si>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</si>
  <si>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</si>
  <si>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</si>
  <si>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</si>
  <si>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</si>
  <si>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</si>
  <si>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</si>
  <si>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</si>
  <si>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</si>
  <si>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</si>
  <si>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</si>
  <si>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</si>
  <si>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</si>
  <si>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</si>
  <si>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</si>
  <si>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</si>
  <si>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</si>
  <si>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</si>
  <si>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</si>
  <si>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</si>
  <si>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</si>
  <si>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</si>
  <si>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</si>
  <si>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</si>
  <si>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</si>
  <si>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</si>
  <si>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</si>
  <si>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</si>
  <si>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</si>
  <si>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</si>
  <si>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</si>
  <si>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</si>
  <si>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</si>
  <si>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</si>
  <si>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</si>
  <si>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</si>
  <si>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</si>
  <si>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</si>
  <si>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</si>
  <si>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</si>
  <si>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</si>
  <si>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</si>
  <si>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</si>
  <si>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</si>
  <si>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</si>
  <si>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</si>
  <si>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</si>
  <si>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</si>
  <si>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</si>
  <si>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</si>
  <si>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</si>
  <si>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</si>
  <si>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</si>
  <si>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</si>
  <si>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</si>
  <si>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</si>
  <si>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</si>
  <si>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</si>
  <si>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</si>
  <si>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</si>
  <si>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</si>
  <si>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</si>
  <si>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</si>
  <si>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</si>
  <si>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</si>
  <si>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</si>
  <si>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</si>
  <si>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</si>
  <si>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</si>
  <si>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</si>
  <si>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</si>
  <si>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</si>
  <si>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</si>
  <si>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</si>
  <si>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</si>
  <si>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</si>
  <si>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</si>
  <si>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</si>
  <si>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</si>
  <si>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</si>
  <si>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</si>
  <si>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</si>
  <si>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</si>
  <si>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</si>
  <si>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</si>
  <si>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</si>
  <si>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</si>
  <si>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</si>
  <si>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</si>
  <si>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</si>
  <si>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</si>
  <si>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</si>
  <si>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</si>
  <si>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</si>
  <si>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</si>
  <si>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</si>
  <si>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</si>
  <si>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</si>
  <si>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</si>
  <si>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</si>
  <si>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</si>
  <si>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</si>
  <si>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</si>
  <si>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</si>
  <si>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</si>
  <si>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</si>
  <si>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</si>
  <si>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</si>
  <si>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</si>
  <si>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</si>
  <si>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</si>
  <si>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</si>
  <si>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</si>
  <si>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</si>
  <si>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</si>
  <si>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</si>
  <si>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</si>
  <si>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</si>
  <si>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</si>
  <si>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</si>
  <si>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</si>
  <si>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</si>
  <si>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</si>
  <si>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</si>
  <si>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</si>
  <si>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</si>
  <si>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</si>
  <si>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</si>
  <si>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</si>
  <si>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</si>
  <si>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</si>
  <si>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</si>
  <si>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</si>
  <si>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</si>
  <si>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</si>
  <si>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</si>
  <si>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</si>
  <si>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</si>
  <si>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</si>
  <si>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</si>
  <si>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</si>
  <si>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</si>
  <si>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</si>
  <si>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</si>
  <si>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</si>
  <si>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</si>
  <si>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</si>
  <si>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</si>
  <si>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</si>
  <si>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</si>
  <si>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</si>
  <si>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</si>
  <si>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</si>
  <si>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</si>
  <si>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</si>
  <si>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</si>
  <si>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</si>
  <si>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</si>
  <si>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</si>
  <si>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</si>
  <si>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</si>
  <si>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</si>
  <si>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</si>
  <si>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</si>
  <si>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</si>
  <si>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</si>
  <si>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</si>
  <si>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</si>
  <si>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</si>
  <si>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</si>
  <si>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</si>
  <si>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</si>
  <si>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</si>
  <si>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</si>
  <si>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</si>
  <si>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</si>
  <si>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</si>
  <si>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</si>
  <si>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</si>
  <si>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</si>
  <si>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</si>
  <si>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</si>
  <si>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</si>
  <si>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</si>
  <si>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</si>
  <si>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</si>
  <si>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</si>
  <si>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</si>
  <si>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</si>
  <si>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</si>
  <si>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</si>
  <si>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</si>
  <si>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</si>
  <si>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</si>
  <si>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</si>
  <si>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</si>
  <si>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</si>
  <si>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</si>
  <si>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</si>
  <si>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</si>
  <si>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</si>
  <si>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</si>
  <si>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</si>
  <si>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</si>
  <si>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</si>
  <si>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</si>
  <si>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</si>
  <si>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</si>
  <si>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</si>
  <si>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</si>
  <si>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</si>
  <si>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</si>
  <si>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</si>
  <si>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</si>
  <si>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</si>
  <si>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</si>
  <si>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</si>
  <si>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</si>
  <si>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</si>
  <si>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</si>
  <si>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</si>
  <si>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</si>
  <si>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</si>
  <si>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</si>
  <si>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</si>
  <si>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</si>
  <si>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</si>
  <si>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</si>
  <si>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</si>
  <si>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</si>
  <si>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</si>
  <si>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</si>
  <si>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</si>
  <si>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</si>
  <si>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</si>
  <si>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</si>
  <si>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</si>
  <si>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</si>
  <si>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</si>
  <si>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</si>
  <si>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</si>
  <si>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</si>
  <si>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</si>
  <si>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</si>
  <si>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</si>
  <si>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</si>
  <si>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</si>
  <si>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</si>
  <si>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</si>
  <si>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</si>
  <si>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</si>
  <si>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</si>
  <si>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</si>
  <si>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</si>
  <si>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</si>
  <si>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</si>
  <si>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</si>
  <si>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</si>
  <si>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</si>
  <si>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</si>
  <si>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</si>
  <si>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</si>
  <si>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</si>
  <si>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</si>
  <si>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</si>
  <si>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</si>
  <si>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</si>
  <si>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</si>
  <si>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</si>
  <si>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</si>
  <si>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</si>
  <si>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</si>
  <si>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</si>
  <si>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</si>
  <si>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</si>
  <si>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</si>
  <si>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</si>
  <si>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</si>
  <si>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</si>
  <si>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</si>
  <si>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</si>
  <si>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</si>
  <si>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</si>
  <si>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</si>
  <si>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</si>
  <si>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</si>
  <si>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</si>
  <si>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</si>
  <si>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</si>
  <si>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</si>
  <si>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</si>
  <si>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</si>
  <si>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</si>
  <si>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</si>
  <si>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</si>
  <si>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</si>
  <si>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</si>
  <si>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</si>
  <si>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</si>
  <si>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</si>
  <si>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</si>
  <si>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</si>
  <si>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</si>
  <si>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</si>
  <si>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</si>
  <si>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</si>
  <si>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</si>
  <si>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</si>
  <si>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</si>
  <si>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</si>
  <si>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</si>
  <si>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</si>
  <si>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</si>
  <si>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</si>
  <si>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</si>
  <si>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</si>
  <si>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</si>
  <si>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</si>
  <si>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</si>
  <si>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</si>
  <si>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</si>
  <si>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</si>
  <si>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</si>
  <si>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</si>
  <si>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</si>
  <si>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</si>
  <si>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</si>
  <si>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</si>
  <si>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</si>
  <si>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</si>
  <si>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</si>
  <si>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</si>
  <si>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</si>
  <si>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</si>
  <si>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</si>
  <si>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</si>
  <si>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</si>
  <si>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</si>
  <si>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</si>
  <si>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</si>
  <si>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</si>
  <si>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</si>
  <si>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</si>
  <si>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</si>
  <si>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</si>
  <si>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</si>
  <si>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</si>
  <si>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</si>
  <si>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</si>
  <si>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</si>
  <si>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</si>
  <si>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</si>
  <si>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</si>
  <si>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</si>
  <si>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</si>
  <si>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</si>
  <si>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</si>
  <si>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</si>
  <si>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</si>
  <si>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</si>
  <si>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</si>
  <si>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</si>
  <si>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</si>
  <si>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</si>
  <si>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</si>
  <si>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</si>
  <si>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</si>
  <si>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</si>
  <si>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</si>
  <si>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</si>
  <si>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</si>
  <si>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</si>
  <si>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</si>
  <si>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</si>
  <si>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</si>
  <si>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</si>
  <si>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</si>
  <si>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</si>
  <si>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</si>
  <si>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</si>
  <si>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</si>
  <si>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</si>
  <si>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</si>
  <si>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</si>
  <si>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</si>
  <si>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</si>
  <si>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</si>
  <si>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</si>
  <si>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</si>
  <si>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</si>
  <si>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</si>
  <si>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</si>
  <si>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</si>
  <si>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</si>
  <si>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</si>
  <si>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</si>
  <si>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</si>
  <si>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</si>
  <si>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</si>
  <si>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</si>
  <si>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</si>
  <si>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</si>
  <si>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</si>
  <si>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</si>
  <si>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</si>
  <si>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</si>
  <si>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</si>
  <si>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</si>
  <si>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</si>
  <si>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</si>
  <si>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</si>
  <si>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</si>
  <si>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</si>
  <si>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</si>
  <si>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</si>
  <si>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</si>
  <si>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</si>
  <si>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</si>
  <si>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</si>
  <si>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</si>
  <si>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</si>
  <si>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</si>
  <si>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</si>
  <si>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</si>
  <si>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</si>
  <si>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</si>
  <si>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</si>
  <si>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</si>
  <si>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</si>
  <si>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</si>
  <si>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</si>
  <si>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</si>
  <si>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</si>
  <si>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</si>
  <si>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</si>
  <si>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</si>
  <si>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</si>
  <si>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</si>
  <si>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</si>
  <si>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</si>
  <si>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</si>
  <si>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</si>
  <si>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</si>
  <si>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</si>
  <si>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</si>
  <si>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</si>
  <si>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</si>
  <si>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</si>
  <si>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</si>
  <si>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</si>
  <si>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</si>
  <si>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</si>
  <si>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</si>
  <si>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</si>
  <si>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</si>
  <si>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</si>
  <si>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</si>
  <si>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</si>
  <si>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</si>
  <si>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</si>
  <si>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</si>
  <si>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</si>
  <si>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</si>
  <si>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</si>
  <si>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</si>
  <si>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</si>
  <si>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</si>
  <si>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</si>
  <si>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</si>
  <si>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</si>
  <si>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</si>
  <si>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</si>
  <si>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</si>
  <si>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</si>
  <si>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</si>
  <si>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</si>
  <si>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</si>
  <si>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</si>
  <si>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</si>
  <si>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</si>
  <si>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</si>
  <si>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</si>
  <si>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</si>
  <si>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</si>
  <si>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</si>
  <si>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</si>
  <si>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</si>
  <si>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</si>
  <si>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</si>
  <si>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</si>
  <si>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</si>
  <si>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</si>
  <si>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</si>
  <si>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</si>
  <si>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</si>
  <si>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</si>
  <si>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</si>
  <si>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</si>
  <si>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</si>
  <si>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</si>
  <si>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</si>
  <si>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</si>
  <si>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</si>
  <si>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</si>
  <si>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</si>
  <si>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</si>
  <si>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</si>
  <si>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</si>
  <si>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</si>
  <si>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</si>
  <si>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</si>
  <si>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</si>
  <si>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</si>
  <si>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</si>
  <si>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</si>
  <si>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</si>
  <si>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</si>
  <si>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</si>
  <si>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</si>
  <si>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</si>
  <si>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</si>
  <si>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</si>
  <si>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</si>
  <si>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</si>
  <si>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</si>
  <si>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</si>
  <si>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</si>
  <si>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</si>
  <si>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</si>
  <si>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</si>
  <si>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</si>
  <si>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</si>
  <si>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</si>
  <si>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</si>
  <si>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</si>
  <si>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</si>
  <si>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</si>
  <si>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</si>
  <si>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</si>
  <si>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</si>
  <si>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</si>
  <si>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</si>
  <si>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</si>
  <si>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</si>
  <si>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</si>
  <si>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</si>
  <si>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</si>
  <si>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</si>
  <si>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</si>
  <si>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</si>
  <si>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</si>
  <si>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</si>
  <si>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</si>
  <si>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</si>
  <si>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</si>
  <si>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</si>
  <si>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</si>
  <si>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</si>
  <si>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</si>
  <si>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</si>
  <si>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</si>
  <si>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</si>
  <si>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</si>
  <si>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</si>
  <si>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</si>
  <si>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</si>
  <si>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</si>
  <si>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</si>
  <si>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</si>
  <si>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</si>
  <si>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</si>
  <si>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</si>
  <si>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</si>
  <si>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</si>
  <si>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</si>
  <si>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</si>
  <si>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</si>
  <si>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</si>
  <si>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</si>
  <si>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</si>
  <si>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</si>
  <si>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</si>
  <si>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</si>
  <si>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</si>
  <si>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</si>
  <si>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</si>
  <si>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</si>
  <si>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</si>
  <si>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</si>
  <si>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</si>
  <si>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</si>
  <si>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</si>
  <si>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</si>
  <si>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</si>
  <si>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</si>
  <si>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</si>
  <si>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</si>
  <si>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</si>
  <si>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</si>
  <si>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</si>
  <si>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</si>
  <si>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</si>
  <si>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</si>
  <si>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</si>
  <si>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</si>
  <si>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</si>
  <si>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</si>
  <si>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</si>
  <si>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</si>
  <si>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</si>
  <si>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</si>
  <si>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</si>
  <si>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</si>
  <si>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</si>
  <si>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</si>
  <si>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</si>
  <si>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</si>
  <si>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</si>
  <si>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</si>
  <si>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</si>
  <si>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</si>
  <si>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</si>
  <si>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</si>
  <si>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</si>
  <si>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</si>
  <si>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</si>
  <si>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</si>
  <si>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</si>
  <si>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</si>
  <si>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</si>
  <si>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</si>
  <si>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</si>
  <si>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</si>
  <si>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</si>
  <si>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</si>
  <si>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</si>
  <si>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</si>
  <si>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</si>
  <si>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</si>
  <si>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</si>
  <si>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</si>
  <si>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</si>
  <si>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</si>
  <si>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</si>
  <si>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</si>
  <si>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</si>
  <si>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</si>
  <si>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</si>
  <si>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</si>
  <si>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</si>
  <si>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</si>
  <si>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</si>
  <si>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</si>
  <si>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</si>
  <si>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</si>
  <si>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</si>
  <si>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</si>
  <si>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</si>
  <si>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</si>
  <si>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</si>
  <si>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</si>
  <si>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</si>
  <si>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</si>
  <si>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</si>
  <si>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</si>
  <si>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</si>
  <si>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</si>
  <si>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</si>
  <si>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</si>
  <si>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</si>
  <si>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</si>
  <si>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</si>
  <si>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</si>
  <si>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</si>
  <si>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</si>
  <si>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</si>
  <si>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</si>
  <si>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</si>
  <si>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</si>
  <si>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</si>
  <si>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</si>
  <si>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</si>
  <si>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</si>
  <si>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</si>
  <si>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</si>
  <si>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</si>
  <si>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</si>
  <si>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</si>
  <si>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</si>
  <si>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</si>
  <si>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</si>
  <si>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</si>
  <si>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</si>
  <si>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</si>
  <si>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</si>
  <si>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</si>
  <si>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</si>
  <si>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</si>
  <si>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</si>
  <si>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</si>
  <si>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</si>
  <si>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</si>
  <si>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</si>
  <si>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</si>
  <si>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</si>
  <si>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</si>
  <si>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</si>
  <si>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</si>
  <si>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</si>
  <si>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</si>
  <si>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</si>
  <si>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</si>
  <si>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</si>
  <si>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</si>
  <si>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</si>
  <si>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</si>
  <si>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</si>
  <si>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</si>
  <si>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</si>
  <si>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</si>
  <si>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</si>
  <si>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</si>
  <si>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</si>
  <si>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</si>
  <si>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</si>
  <si>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</si>
  <si>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</si>
  <si>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</si>
  <si>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</si>
  <si>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</si>
  <si>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</si>
  <si>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</si>
  <si>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</si>
  <si>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</si>
  <si>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</si>
  <si>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</si>
  <si>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</si>
  <si>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</si>
  <si>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</si>
  <si>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</si>
  <si>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</si>
  <si>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</si>
  <si>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</si>
  <si>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</si>
  <si>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</si>
  <si>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</si>
  <si>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</si>
  <si>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</si>
  <si>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</si>
  <si>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</si>
  <si>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</si>
  <si>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</si>
  <si>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</si>
  <si>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</si>
  <si>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</si>
  <si>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</si>
  <si>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</si>
  <si>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</si>
  <si>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</si>
  <si>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</si>
  <si>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</si>
  <si>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</si>
  <si>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</si>
  <si>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</si>
  <si>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</si>
  <si>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</si>
  <si>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</si>
  <si>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</si>
  <si>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</si>
  <si>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</si>
  <si>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</si>
  <si>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</si>
  <si>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</si>
  <si>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</si>
  <si>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</si>
  <si>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</si>
  <si>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</si>
  <si>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</si>
  <si>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</si>
  <si>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</si>
  <si>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</si>
  <si>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</si>
  <si>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</si>
  <si>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</si>
  <si>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</si>
  <si>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</si>
  <si>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</si>
  <si>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</si>
  <si>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</si>
  <si>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</si>
  <si>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</si>
  <si>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</si>
  <si>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</si>
  <si>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</si>
  <si>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</si>
  <si>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</si>
  <si>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</si>
  <si>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</si>
  <si>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</si>
  <si>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</si>
  <si>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</si>
  <si>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</si>
  <si>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</si>
  <si>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</si>
  <si>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</si>
  <si>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</si>
  <si>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</si>
  <si>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</si>
  <si>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</si>
  <si>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</si>
  <si>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</si>
  <si>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</si>
  <si>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</si>
  <si>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</si>
  <si>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</si>
  <si>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</si>
  <si>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</si>
  <si>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</si>
  <si>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</si>
  <si>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</si>
  <si>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</si>
  <si>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</si>
  <si>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</si>
  <si>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</si>
  <si>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</si>
  <si>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</si>
  <si>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</si>
  <si>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</si>
  <si>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</si>
  <si>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</si>
  <si>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</si>
  <si>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</si>
  <si>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</si>
  <si>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</si>
  <si>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</si>
  <si>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</si>
  <si>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</si>
  <si>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</si>
  <si>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</si>
  <si>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</si>
  <si>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</si>
  <si>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</si>
  <si>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</si>
  <si>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</si>
  <si>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</si>
  <si>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</si>
  <si>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</si>
  <si>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</si>
  <si>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</si>
  <si>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</si>
  <si>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</si>
  <si>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</si>
  <si>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</si>
  <si>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</si>
  <si>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</si>
  <si>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</si>
  <si>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</si>
  <si>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</si>
  <si>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</si>
  <si>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</si>
  <si>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</si>
  <si>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</si>
  <si>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</si>
  <si>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</si>
  <si>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</si>
  <si>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</si>
  <si>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</si>
  <si>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</si>
  <si>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</si>
  <si>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</si>
  <si>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</si>
  <si>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</si>
  <si>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</si>
  <si>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</si>
  <si>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</si>
  <si>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</si>
  <si>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</si>
  <si>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</si>
  <si>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</si>
  <si>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</si>
  <si>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</si>
  <si>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</si>
  <si>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</si>
  <si>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</si>
  <si>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</si>
  <si>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</si>
  <si>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</si>
  <si>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</si>
  <si>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</si>
  <si>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</si>
  <si>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</si>
  <si>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</si>
  <si>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</si>
  <si>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</si>
  <si>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</si>
  <si>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</si>
  <si>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</si>
  <si>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</si>
  <si>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</si>
  <si>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</si>
  <si>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</si>
  <si>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</si>
  <si>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</si>
  <si>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</si>
  <si>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</si>
  <si>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</si>
  <si>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</si>
  <si>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</si>
  <si>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</si>
  <si>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</si>
  <si>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</si>
  <si>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</si>
  <si>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</si>
  <si>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</si>
  <si>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</si>
  <si>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</si>
  <si>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</si>
  <si>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</si>
  <si>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</si>
  <si>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</si>
  <si>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</si>
  <si>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</si>
  <si>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</si>
  <si>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</si>
  <si>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</si>
  <si>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</si>
  <si>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</si>
  <si>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</si>
  <si>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</si>
  <si>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</si>
  <si>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</si>
  <si>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</si>
  <si>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</si>
  <si>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</si>
  <si>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</si>
  <si>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</si>
  <si>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</si>
  <si>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</si>
  <si>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</si>
  <si>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</si>
  <si>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</si>
  <si>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</si>
  <si>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</si>
  <si>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</si>
  <si>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</si>
  <si>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</si>
  <si>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</si>
  <si>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</si>
  <si>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</si>
  <si>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</si>
  <si>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</si>
  <si>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</si>
  <si>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</si>
  <si>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</si>
  <si>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</si>
  <si>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</si>
  <si>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</si>
  <si>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</si>
  <si>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</si>
  <si>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</si>
  <si>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</si>
  <si>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</si>
  <si>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</si>
  <si>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</si>
  <si>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</si>
  <si>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</si>
  <si>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</si>
  <si>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</si>
  <si>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</si>
  <si>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</si>
  <si>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</si>
  <si>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</si>
  <si>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</si>
  <si>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</si>
  <si>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</si>
  <si>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</si>
  <si>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</si>
  <si>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</si>
  <si>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</si>
  <si>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</si>
  <si>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</si>
  <si>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</si>
  <si>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</si>
  <si>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</si>
  <si>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</si>
  <si>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</si>
  <si>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</si>
  <si>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</si>
  <si>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</si>
  <si>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</si>
  <si>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</si>
  <si>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</si>
  <si>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</si>
  <si>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</si>
  <si>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</si>
  <si>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</si>
  <si>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</si>
  <si>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</si>
  <si>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</si>
  <si>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</si>
  <si>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</si>
  <si>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</si>
  <si>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</si>
  <si>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</si>
  <si>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</si>
  <si>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</si>
  <si>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</si>
  <si>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</si>
  <si>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</si>
  <si>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</si>
  <si>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</si>
  <si>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</si>
  <si>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</si>
  <si>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</si>
  <si>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</si>
  <si>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</si>
  <si>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</si>
  <si>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</si>
  <si>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</si>
  <si>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</si>
  <si>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</si>
  <si>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</si>
  <si>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</si>
  <si>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</si>
  <si>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</si>
  <si>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</si>
  <si>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</si>
  <si>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</si>
  <si>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</si>
  <si>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</si>
  <si>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</si>
  <si>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</si>
  <si>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</si>
  <si>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</si>
  <si>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</si>
  <si>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</si>
  <si>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</si>
  <si>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</si>
  <si>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</si>
  <si>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</si>
  <si>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</si>
  <si>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</si>
  <si>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</si>
  <si>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</si>
  <si>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</si>
  <si>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</si>
  <si>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</si>
  <si>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</si>
  <si>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</si>
  <si>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</si>
  <si>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</si>
  <si>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</si>
  <si>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</si>
  <si>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</si>
  <si>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</si>
  <si>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</si>
  <si>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</si>
  <si>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</si>
  <si>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</si>
  <si>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</si>
  <si>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</si>
  <si>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</si>
  <si>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</si>
  <si>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</si>
  <si>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</si>
  <si>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</si>
  <si>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</si>
  <si>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</si>
  <si>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</si>
  <si>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</si>
  <si>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</si>
  <si>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</si>
  <si>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</si>
  <si>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</si>
  <si>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</si>
  <si>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</si>
  <si>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</si>
  <si>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</si>
  <si>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</si>
  <si>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</si>
  <si>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</si>
  <si>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</si>
  <si>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</si>
  <si>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</si>
  <si>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</si>
  <si>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</si>
  <si>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</si>
  <si>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</si>
  <si>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</si>
  <si>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</si>
  <si>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</si>
  <si>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</si>
  <si>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</si>
  <si>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</si>
  <si>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</si>
  <si>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</si>
  <si>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</si>
  <si>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</si>
  <si>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</si>
  <si>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</si>
  <si>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</si>
  <si>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</si>
  <si>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</si>
  <si>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</si>
  <si>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</si>
  <si>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</si>
  <si>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</si>
  <si>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</si>
  <si>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</si>
  <si>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</si>
  <si>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</si>
  <si>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</si>
  <si>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</si>
  <si>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</si>
  <si>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</si>
  <si>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</si>
  <si>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</si>
  <si>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</si>
  <si>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</si>
  <si>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</si>
  <si>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</si>
  <si>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</si>
  <si>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</si>
  <si>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</si>
  <si>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</si>
  <si>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</si>
  <si>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</si>
  <si>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</si>
  <si>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</si>
  <si>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</si>
  <si>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</si>
  <si>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</si>
  <si>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</si>
  <si>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</si>
  <si>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</si>
  <si>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</si>
  <si>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</si>
  <si>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</si>
  <si>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</si>
  <si>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</si>
  <si>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</si>
  <si>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</si>
  <si>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</si>
  <si>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</si>
  <si>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</si>
  <si>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</si>
  <si>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</si>
  <si>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</si>
  <si>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</si>
  <si>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</si>
  <si>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</si>
  <si>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</si>
  <si>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</si>
  <si>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</si>
  <si>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</si>
  <si>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</si>
  <si>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</si>
  <si>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</si>
  <si>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</si>
  <si>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</si>
  <si>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</si>
  <si>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</si>
  <si>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</si>
  <si>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</si>
  <si>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</si>
  <si>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</si>
  <si>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</si>
  <si>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</si>
  <si>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</si>
  <si>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</si>
  <si>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</si>
  <si>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</si>
  <si>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</si>
  <si>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</si>
  <si>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</si>
  <si>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</si>
  <si>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</si>
  <si>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</si>
  <si>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</si>
  <si>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</si>
  <si>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</si>
  <si>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</si>
  <si>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</si>
  <si>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</si>
  <si>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</si>
  <si>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</si>
  <si>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</si>
  <si>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</si>
  <si>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</si>
  <si>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</si>
  <si>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</si>
  <si>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</si>
  <si>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</si>
  <si>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</si>
  <si>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</si>
  <si>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</si>
  <si>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</si>
  <si>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</si>
  <si>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</si>
  <si>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</si>
  <si>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</si>
  <si>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</si>
  <si>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</si>
  <si>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</si>
  <si>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</si>
  <si>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</si>
  <si>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</si>
  <si>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</si>
  <si>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</si>
  <si>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</si>
  <si>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</si>
  <si>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</si>
  <si>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</si>
  <si>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</si>
  <si>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</si>
  <si>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</si>
  <si>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</si>
  <si>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</si>
  <si>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</si>
  <si>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</si>
  <si>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</si>
  <si>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</si>
  <si>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</si>
  <si>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</si>
  <si>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</si>
  <si>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</si>
  <si>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</si>
  <si>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</si>
  <si>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</si>
  <si>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</si>
  <si>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</si>
  <si>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</si>
  <si>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</si>
  <si>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</si>
  <si>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</si>
  <si>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</si>
  <si>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</si>
  <si>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</si>
  <si>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</si>
  <si>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</si>
  <si>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</si>
  <si>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</si>
  <si>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</si>
  <si>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</si>
  <si>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</si>
  <si>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</si>
  <si>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</si>
  <si>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</si>
  <si>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</si>
  <si>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</si>
  <si>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</si>
  <si>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</si>
  <si>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</si>
  <si>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</si>
  <si>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</si>
  <si>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</si>
  <si>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</si>
  <si>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</si>
  <si>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</si>
  <si>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</si>
  <si>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</si>
  <si>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</si>
  <si>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</si>
  <si>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</si>
  <si>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</si>
  <si>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</si>
  <si>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</si>
  <si>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</si>
  <si>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</si>
  <si>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</si>
  <si>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</si>
  <si>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</si>
  <si>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</si>
  <si>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</si>
  <si>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</si>
  <si>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</si>
  <si>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</si>
  <si>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</si>
  <si>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</si>
  <si>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</si>
  <si>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</si>
  <si>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</si>
  <si>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</si>
  <si>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</si>
  <si>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</si>
  <si>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</si>
  <si>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</si>
  <si>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</si>
  <si>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</si>
  <si>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</si>
  <si>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</si>
  <si>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</si>
  <si>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</si>
  <si>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</si>
  <si>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</si>
  <si>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</si>
  <si>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</si>
  <si>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</si>
  <si>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</si>
  <si>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</si>
  <si>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</si>
  <si>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</si>
  <si>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</si>
  <si>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</si>
  <si>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</si>
  <si>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</si>
  <si>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</si>
  <si>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</si>
  <si>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</si>
  <si>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</si>
  <si>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</si>
  <si>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</si>
  <si>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</si>
  <si>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</si>
  <si>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</si>
  <si>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</si>
  <si>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</si>
  <si>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</si>
  <si>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</si>
  <si>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</si>
  <si>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</si>
  <si>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</si>
  <si>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</si>
  <si>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</si>
  <si>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</si>
  <si>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</si>
  <si>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</si>
  <si>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</si>
  <si>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</si>
  <si>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</si>
  <si>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</si>
  <si>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</si>
  <si>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</si>
  <si>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</si>
  <si>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</si>
  <si>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</si>
  <si>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</si>
  <si>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</si>
  <si>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</si>
  <si>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</si>
  <si>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</si>
  <si>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</si>
  <si>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</si>
  <si>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</si>
  <si>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</si>
  <si>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</si>
  <si>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</si>
  <si>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</si>
  <si>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</si>
  <si>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</si>
  <si>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</si>
  <si>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</si>
  <si>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</si>
  <si>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</si>
  <si>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</si>
  <si>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</si>
  <si>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</si>
  <si>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</si>
  <si>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</si>
  <si>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</si>
  <si>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</si>
  <si>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</si>
  <si>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</si>
  <si>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</si>
  <si>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</si>
  <si>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</si>
  <si>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</si>
  <si>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</si>
  <si>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</si>
  <si>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</si>
  <si>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</si>
  <si>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</si>
  <si>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</si>
  <si>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</si>
  <si>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</si>
  <si>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</si>
  <si>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</si>
  <si>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</si>
  <si>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</si>
  <si>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</si>
  <si>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</si>
  <si>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</si>
  <si>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</si>
  <si>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</si>
  <si>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</si>
  <si>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</si>
  <si>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</si>
  <si>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</si>
  <si>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</si>
  <si>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</si>
  <si>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</si>
  <si>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</si>
  <si>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</si>
  <si>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</si>
  <si>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</si>
  <si>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</si>
  <si>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</si>
  <si>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</si>
  <si>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</si>
  <si>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</si>
  <si>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</si>
  <si>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</si>
  <si>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</si>
  <si>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</si>
  <si>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</si>
  <si>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</si>
  <si>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</si>
  <si>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</si>
  <si>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</si>
  <si>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</si>
  <si>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</si>
  <si>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</si>
  <si>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</si>
  <si>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</si>
  <si>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</si>
  <si>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</si>
  <si>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</si>
  <si>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</si>
  <si>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</si>
  <si>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</si>
  <si>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</si>
  <si>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</si>
  <si>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</si>
  <si>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</si>
  <si>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</si>
  <si>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</si>
  <si>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</si>
  <si>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</si>
  <si>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</si>
  <si>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</si>
  <si>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</si>
  <si>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</si>
  <si>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</si>
  <si>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</si>
  <si>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</si>
  <si>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</si>
  <si>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</si>
  <si>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</si>
  <si>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</si>
  <si>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</si>
  <si>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</si>
  <si>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</si>
  <si>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</si>
  <si>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</si>
  <si>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</si>
  <si>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</si>
  <si>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</si>
  <si>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</si>
  <si>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</si>
  <si>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</si>
  <si>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</si>
  <si>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</si>
  <si>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</si>
  <si>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</si>
  <si>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</si>
  <si>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</si>
  <si>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</si>
  <si>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</si>
  <si>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</si>
  <si>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</si>
  <si>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</si>
  <si>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</si>
  <si>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</si>
  <si>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</si>
  <si>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</si>
  <si>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</si>
  <si>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</si>
  <si>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</si>
  <si>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</si>
  <si>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</si>
  <si>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</si>
  <si>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</si>
  <si>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</si>
  <si>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</si>
  <si>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</si>
  <si>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</si>
  <si>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</si>
  <si>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</si>
  <si>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</si>
  <si>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</si>
  <si>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</si>
  <si>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</si>
  <si>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</si>
  <si>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</si>
  <si>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</si>
  <si>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</si>
  <si>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</si>
  <si>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</si>
  <si>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</si>
  <si>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</si>
  <si>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</si>
  <si>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</si>
  <si>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</si>
  <si>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</si>
  <si>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</si>
  <si>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</si>
  <si>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</si>
  <si>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</si>
  <si>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</si>
  <si>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</si>
  <si>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</si>
  <si>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</si>
  <si>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</si>
  <si>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</si>
  <si>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</si>
  <si>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</si>
  <si>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</si>
  <si>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</si>
  <si>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</si>
  <si>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</si>
  <si>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</si>
  <si>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</si>
  <si>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</si>
  <si>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</si>
  <si>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</si>
  <si>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</si>
  <si>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</si>
  <si>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</si>
  <si>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</si>
  <si>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</si>
  <si>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</si>
  <si>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</si>
  <si>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</si>
  <si>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</si>
  <si>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</si>
  <si>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</si>
  <si>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</si>
  <si>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</si>
  <si>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</si>
  <si>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</si>
  <si>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</si>
  <si>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</si>
  <si>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</si>
  <si>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</si>
  <si>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</si>
  <si>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</si>
  <si>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</si>
  <si>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</si>
  <si>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</si>
  <si>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</si>
  <si>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</si>
  <si>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</si>
  <si>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</si>
  <si>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</si>
  <si>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</si>
  <si>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</si>
  <si>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</si>
  <si>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</si>
  <si>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</si>
  <si>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</si>
  <si>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</si>
  <si>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</si>
  <si>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</si>
  <si>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</si>
  <si>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</si>
  <si>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</si>
  <si>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</si>
  <si>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</si>
  <si>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</si>
  <si>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</si>
  <si>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</si>
  <si>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</si>
  <si>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</si>
  <si>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</si>
  <si>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</si>
  <si>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</si>
  <si>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</si>
  <si>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</si>
  <si>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</si>
  <si>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</si>
  <si>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</si>
  <si>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</si>
  <si>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</si>
  <si>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</si>
  <si>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</si>
  <si>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</si>
  <si>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</si>
  <si>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</si>
  <si>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</si>
  <si>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</si>
  <si>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</si>
  <si>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</si>
  <si>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</si>
  <si>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</si>
  <si>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</si>
  <si>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</si>
  <si>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</si>
  <si>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</si>
  <si>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</si>
  <si>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</si>
  <si>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</si>
  <si>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</si>
  <si>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</si>
  <si>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</si>
  <si>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</si>
  <si>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</si>
  <si>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</si>
  <si>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</si>
  <si>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</si>
  <si>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</si>
  <si>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</si>
  <si>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</si>
  <si>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</si>
  <si>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</si>
  <si>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</si>
  <si>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</si>
  <si>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</si>
  <si>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</si>
  <si>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</si>
  <si>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</si>
  <si>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</si>
  <si>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</si>
  <si>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</si>
  <si>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</si>
  <si>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</si>
  <si>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</si>
  <si>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</si>
  <si>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</si>
  <si>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</si>
  <si>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</si>
  <si>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</si>
  <si>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</si>
  <si>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</si>
  <si>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</si>
  <si>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</si>
  <si>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</si>
  <si>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</si>
  <si>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</si>
  <si>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</si>
  <si>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</si>
  <si>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</si>
  <si>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</si>
  <si>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</si>
  <si>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</si>
  <si>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</si>
  <si>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</si>
  <si>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</si>
  <si>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</si>
  <si>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</si>
  <si>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</si>
  <si>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</si>
  <si>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</si>
  <si>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</si>
  <si>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</si>
  <si>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</si>
  <si>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</si>
  <si>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</si>
  <si>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</si>
  <si>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</si>
  <si>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</si>
  <si>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</si>
  <si>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</si>
  <si>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</si>
  <si>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</si>
  <si>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</si>
  <si>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</si>
  <si>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</si>
  <si>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</si>
  <si>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</si>
  <si>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</si>
  <si>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</si>
  <si>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</si>
  <si>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</si>
  <si>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</si>
  <si>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</si>
  <si>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</si>
  <si>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</si>
  <si>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</si>
  <si>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</si>
  <si>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</si>
  <si>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</si>
  <si>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</si>
  <si>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</si>
  <si>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</si>
  <si>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</si>
  <si>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</si>
  <si>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</si>
  <si>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</si>
  <si>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</si>
  <si>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</si>
  <si>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</si>
  <si>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</si>
  <si>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</si>
  <si>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</si>
  <si>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</si>
  <si>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</si>
  <si>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</si>
  <si>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</si>
  <si>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</si>
  <si>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</si>
  <si>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</si>
  <si>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</si>
  <si>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</si>
  <si>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</si>
  <si>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</si>
  <si>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</si>
  <si>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</si>
  <si>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</si>
  <si>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</si>
  <si>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</si>
  <si>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</si>
  <si>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</si>
  <si>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</si>
  <si>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</si>
  <si>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</si>
  <si>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</si>
  <si>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</si>
  <si>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</si>
  <si>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</si>
  <si>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</si>
  <si>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</si>
  <si>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</si>
  <si>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</si>
  <si>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</si>
  <si>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</si>
  <si>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</si>
  <si>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</si>
  <si>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</si>
  <si>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</si>
  <si>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</si>
  <si>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</si>
  <si>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</si>
  <si>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</si>
  <si>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</si>
  <si>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</si>
  <si>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</si>
  <si>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</si>
  <si>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</si>
  <si>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</si>
  <si>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</si>
  <si>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</si>
  <si>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</si>
  <si>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</si>
  <si>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</si>
  <si>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</si>
  <si>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</si>
  <si>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</si>
  <si>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</si>
  <si>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</si>
  <si>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</si>
  <si>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</si>
  <si>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</si>
  <si>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</si>
  <si>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</si>
  <si>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</si>
  <si>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</si>
  <si>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</si>
  <si>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</si>
  <si>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</si>
  <si>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</si>
  <si>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</si>
  <si>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</si>
  <si>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</si>
  <si>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</si>
  <si>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</si>
  <si>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</si>
  <si>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</si>
  <si>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</si>
  <si>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</si>
  <si>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</si>
  <si>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</si>
  <si>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</si>
  <si>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</si>
  <si>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</si>
  <si>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</si>
  <si>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</si>
  <si>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</si>
  <si>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</si>
  <si>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</si>
  <si>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</si>
  <si>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</si>
  <si>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</si>
  <si>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</si>
  <si>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</si>
  <si>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</si>
  <si>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</si>
  <si>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</si>
  <si>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</si>
  <si>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</si>
  <si>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</si>
  <si>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</si>
  <si>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</si>
  <si>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</si>
  <si>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</si>
  <si>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</si>
  <si>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</si>
  <si>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</si>
  <si>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</si>
  <si>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</si>
  <si>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</si>
  <si>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</si>
  <si>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</si>
  <si>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</si>
  <si>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</si>
  <si>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</si>
  <si>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</si>
  <si>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</si>
  <si>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</si>
  <si>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</si>
  <si>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</si>
  <si>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</si>
  <si>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</si>
  <si>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</si>
  <si>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</si>
  <si>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</si>
  <si>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</si>
  <si>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</si>
  <si>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</si>
  <si>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</si>
  <si>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</si>
  <si>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</si>
  <si>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</si>
  <si>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</si>
  <si>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</si>
  <si>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</si>
  <si>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</si>
  <si>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</si>
  <si>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</si>
  <si>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</si>
  <si>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</si>
  <si>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</si>
  <si>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</si>
  <si>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</si>
  <si>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</si>
  <si>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</si>
  <si>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</si>
  <si>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</si>
  <si>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</si>
  <si>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</si>
  <si>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</si>
  <si>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</si>
  <si>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</si>
  <si>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</si>
  <si>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</si>
  <si>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</si>
  <si>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</si>
  <si>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</si>
  <si>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</si>
  <si>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</si>
  <si>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</si>
  <si>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</si>
  <si>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</si>
  <si>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</si>
  <si>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</si>
  <si>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</si>
  <si>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</si>
  <si>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</si>
  <si>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</si>
  <si>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</si>
  <si>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</si>
  <si>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</si>
  <si>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</si>
  <si>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</si>
  <si>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</si>
  <si>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</si>
  <si>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</si>
  <si>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</si>
  <si>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</si>
  <si>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</si>
  <si>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</si>
  <si>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</si>
  <si>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</si>
  <si>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</si>
  <si>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</si>
  <si>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</si>
  <si>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</si>
  <si>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</si>
  <si>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</si>
  <si>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</si>
  <si>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</si>
  <si>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</si>
  <si>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</si>
  <si>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</si>
  <si>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</si>
  <si>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</si>
  <si>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</si>
  <si>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</si>
  <si>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</si>
  <si>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</si>
  <si>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</si>
  <si>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</si>
  <si>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</si>
  <si>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</si>
  <si>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</si>
  <si>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</si>
  <si>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</si>
  <si>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</si>
  <si>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</si>
  <si>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</si>
  <si>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</si>
  <si>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</si>
  <si>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</si>
  <si>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</si>
  <si>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</si>
  <si>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</si>
  <si>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</si>
  <si>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</si>
  <si>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</si>
  <si>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</si>
  <si>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</si>
  <si>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</si>
  <si>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</si>
  <si>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</si>
  <si>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</si>
  <si>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</si>
  <si>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</si>
  <si>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</si>
  <si>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</si>
  <si>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</si>
  <si>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</si>
  <si>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</si>
  <si>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</si>
  <si>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</si>
  <si>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</si>
  <si>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</si>
  <si>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</si>
  <si>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</si>
  <si>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</si>
  <si>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</si>
  <si>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</si>
  <si>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</si>
  <si>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</si>
  <si>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</si>
  <si>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</si>
  <si>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</si>
  <si>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</si>
  <si>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</si>
  <si>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</si>
  <si>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</si>
  <si>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</si>
  <si>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</si>
  <si>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</si>
  <si>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</si>
  <si>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</si>
  <si>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</si>
  <si>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</si>
  <si>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</si>
  <si>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</si>
  <si>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</si>
  <si>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</si>
  <si>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</si>
  <si>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</si>
  <si>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</si>
  <si>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</si>
  <si>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</si>
  <si>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</si>
  <si>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</si>
  <si>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</si>
  <si>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</si>
  <si>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</si>
  <si>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</si>
  <si>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</si>
  <si>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</si>
  <si>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</si>
  <si>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</si>
  <si>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</si>
  <si>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</si>
  <si>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</si>
  <si>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</si>
  <si>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</si>
  <si>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</si>
  <si>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</si>
  <si>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</si>
  <si>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</si>
  <si>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</si>
  <si>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</si>
  <si>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</si>
  <si>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</si>
  <si>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</si>
  <si>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</si>
  <si>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</si>
  <si>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</si>
  <si>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</si>
  <si>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</si>
  <si>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</si>
  <si>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</si>
  <si>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</si>
  <si>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</si>
  <si>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</si>
  <si>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</si>
  <si>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</si>
  <si>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</si>
  <si>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</si>
  <si>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</si>
  <si>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</si>
  <si>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</si>
  <si>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</si>
  <si>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</si>
  <si>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</si>
  <si>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</si>
  <si>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</si>
  <si>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</si>
  <si>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</si>
  <si>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</si>
  <si>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</si>
  <si>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</si>
  <si>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</si>
  <si>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</si>
  <si>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</si>
  <si>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</si>
  <si>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</si>
  <si>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</si>
  <si>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</si>
  <si>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</si>
  <si>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</si>
  <si>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</si>
  <si>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</si>
  <si>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</si>
  <si>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</si>
  <si>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</si>
  <si>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</si>
  <si>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</si>
  <si>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</si>
  <si>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</si>
  <si>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</si>
  <si>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</si>
  <si>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</si>
  <si>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</si>
  <si>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</si>
  <si>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</si>
  <si>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</si>
  <si>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</si>
  <si>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</si>
  <si>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</si>
  <si>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</si>
  <si>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</si>
  <si>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</si>
  <si>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</si>
  <si>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</si>
  <si>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</si>
  <si>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</si>
  <si>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</si>
  <si>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</si>
  <si>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</si>
  <si>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</si>
  <si>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</si>
  <si>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</si>
  <si>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</si>
  <si>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</si>
  <si>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</si>
  <si>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</si>
  <si>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</si>
  <si>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</si>
  <si>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</si>
  <si>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</si>
  <si>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</si>
  <si>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</si>
  <si>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</si>
  <si>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</si>
  <si>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</si>
  <si>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</si>
  <si>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</si>
  <si>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</si>
  <si>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</si>
  <si>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</si>
  <si>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</si>
  <si>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</si>
  <si>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</si>
  <si>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</si>
  <si>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</si>
  <si>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</si>
  <si>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</si>
  <si>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</si>
  <si>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</si>
  <si>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</si>
  <si>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</si>
  <si>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</si>
  <si>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</si>
  <si>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</si>
  <si>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</si>
  <si>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</si>
  <si>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</si>
  <si>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</si>
  <si>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</si>
  <si>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</si>
  <si>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</si>
  <si>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</si>
  <si>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</si>
  <si>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</si>
  <si>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</si>
  <si>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</si>
  <si>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</si>
  <si>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</si>
  <si>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</si>
  <si>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</si>
  <si>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</si>
  <si>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</si>
  <si>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</si>
  <si>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</si>
  <si>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</si>
  <si>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</si>
  <si>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</si>
  <si>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</si>
  <si>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</si>
  <si>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</si>
  <si>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</si>
  <si>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</si>
  <si>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</si>
  <si>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</si>
  <si>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</si>
  <si>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</si>
  <si>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</si>
  <si>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</si>
  <si>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</si>
  <si>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</si>
  <si>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</si>
  <si>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</si>
  <si>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</si>
  <si>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</si>
  <si>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</si>
  <si>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</si>
  <si>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</si>
  <si>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</si>
  <si>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</si>
  <si>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</si>
  <si>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</si>
  <si>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</si>
  <si>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</si>
  <si>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</si>
  <si>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</si>
  <si>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</si>
  <si>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</si>
  <si>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</si>
  <si>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</si>
  <si>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</si>
  <si>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</si>
  <si>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</si>
  <si>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</si>
  <si>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</si>
  <si>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</si>
  <si>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</si>
  <si>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</si>
  <si>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</si>
  <si>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</si>
  <si>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</si>
  <si>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</si>
  <si>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</si>
  <si>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</si>
  <si>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</si>
  <si>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</si>
  <si>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</si>
  <si>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</si>
  <si>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</si>
  <si>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</si>
  <si>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</si>
  <si>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</si>
  <si>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</si>
  <si>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</si>
  <si>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</si>
  <si>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</si>
  <si>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</si>
  <si>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</si>
  <si>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</si>
  <si>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</si>
  <si>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</si>
  <si>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</si>
  <si>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</si>
  <si>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</si>
  <si>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</si>
  <si>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</si>
  <si>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</si>
  <si>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</si>
  <si>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</si>
  <si>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</si>
  <si>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</si>
  <si>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</si>
  <si>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</si>
  <si>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</si>
  <si>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</si>
  <si>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</si>
  <si>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</si>
  <si>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</si>
  <si>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</si>
  <si>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</si>
  <si>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</si>
  <si>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</si>
  <si>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</si>
  <si>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</si>
  <si>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</si>
  <si>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</si>
  <si>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</si>
  <si>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</si>
  <si>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</si>
  <si>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</si>
  <si>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</si>
  <si>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</si>
  <si>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</si>
  <si>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</si>
  <si>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</si>
  <si>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</si>
  <si>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</si>
  <si>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</si>
  <si>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</si>
  <si>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</si>
  <si>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</si>
  <si>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</si>
  <si>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</si>
  <si>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</si>
  <si>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</si>
  <si>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</si>
  <si>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</si>
  <si>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</si>
  <si>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</si>
  <si>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</si>
  <si>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</si>
  <si>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</si>
  <si>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</si>
  <si>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</si>
  <si>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</si>
  <si>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</si>
  <si>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</si>
  <si>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</si>
  <si>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</si>
  <si>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</si>
  <si>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</si>
  <si>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</si>
  <si>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</si>
  <si>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</si>
  <si>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</si>
  <si>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</si>
  <si>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</si>
  <si>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</si>
  <si>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</si>
  <si>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</si>
  <si>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</si>
  <si>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</si>
  <si>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</si>
  <si>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</si>
  <si>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</si>
  <si>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</si>
  <si>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</si>
  <si>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</si>
  <si>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</si>
  <si>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</si>
  <si>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</si>
  <si>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</si>
  <si>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</si>
  <si>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</si>
  <si>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</si>
  <si>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</si>
  <si>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</si>
  <si>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</si>
  <si>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</si>
  <si>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</si>
  <si>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</si>
  <si>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</si>
  <si>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</si>
  <si>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</si>
  <si>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</si>
  <si>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</si>
  <si>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</si>
  <si>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</si>
  <si>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</si>
  <si>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</si>
  <si>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</si>
  <si>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</si>
  <si>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</si>
  <si>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</si>
  <si>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</si>
  <si>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</si>
  <si>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</si>
  <si>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</si>
  <si>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</si>
  <si>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</si>
  <si>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</si>
  <si>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</si>
  <si>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</si>
  <si>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</si>
  <si>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</si>
  <si>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</si>
  <si>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</si>
  <si>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</si>
  <si>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</si>
  <si>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</si>
  <si>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</si>
  <si>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</si>
  <si>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</si>
  <si>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</si>
  <si>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</si>
  <si>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</si>
  <si>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</si>
  <si>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</si>
  <si>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</si>
  <si>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</si>
  <si>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</si>
  <si>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</si>
  <si>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</si>
  <si>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</si>
  <si>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</si>
  <si>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</si>
  <si>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</si>
  <si>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</si>
  <si>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</si>
  <si>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</si>
  <si>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</si>
  <si>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</si>
  <si>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</si>
  <si>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</si>
  <si>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</si>
  <si>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</si>
  <si>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</si>
  <si>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</si>
  <si>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</si>
  <si>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</si>
  <si>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</si>
  <si>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</si>
  <si>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</si>
  <si>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</si>
  <si>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</si>
  <si>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</si>
  <si>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</si>
  <si>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</si>
  <si>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</si>
  <si>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</si>
  <si>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</si>
  <si>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</si>
  <si>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</si>
  <si>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</si>
  <si>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</si>
  <si>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</si>
  <si>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</si>
  <si>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</si>
  <si>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</si>
  <si>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</si>
  <si>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</si>
  <si>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</si>
  <si>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</si>
  <si>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</si>
  <si>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</si>
  <si>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</si>
  <si>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</si>
  <si>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</si>
  <si>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</si>
  <si>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</si>
  <si>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</si>
  <si>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</si>
  <si>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</si>
  <si>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</si>
  <si>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</si>
  <si>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</si>
  <si>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</si>
  <si>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</si>
  <si>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</si>
  <si>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</si>
  <si>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</si>
  <si>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</si>
  <si>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</si>
  <si>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</si>
  <si>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</si>
  <si>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</si>
  <si>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</si>
  <si>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</si>
  <si>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</si>
  <si>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</si>
  <si>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</si>
  <si>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</si>
  <si>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</si>
  <si>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</si>
  <si>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</si>
  <si>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</si>
  <si>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</si>
  <si>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</si>
  <si>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</si>
  <si>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</si>
  <si>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</si>
  <si>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</si>
  <si>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</si>
  <si>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</si>
  <si>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</si>
  <si>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</si>
  <si>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</si>
  <si>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</si>
  <si>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</si>
  <si>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</si>
  <si>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</si>
  <si>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</si>
  <si>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</si>
  <si>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</si>
  <si>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</si>
  <si>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</si>
  <si>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</si>
  <si>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</si>
  <si>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</si>
  <si>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</si>
  <si>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</si>
  <si>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</si>
  <si>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</si>
  <si>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</si>
  <si>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</si>
  <si>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</si>
  <si>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</si>
  <si>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</si>
  <si>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</si>
  <si>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</si>
  <si>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</si>
  <si>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</si>
  <si>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</si>
  <si>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</si>
  <si>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</si>
  <si>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</si>
  <si>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</si>
  <si>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</si>
  <si>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</si>
  <si>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</si>
  <si>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</si>
  <si>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</si>
  <si>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</si>
  <si>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</si>
  <si>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</si>
  <si>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</si>
  <si>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</si>
  <si>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</si>
  <si>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</si>
  <si>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</si>
  <si>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</si>
  <si>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</si>
  <si>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</si>
  <si>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</si>
  <si>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</si>
  <si>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</si>
  <si>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</si>
  <si>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</si>
  <si>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</si>
  <si>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</si>
  <si>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</si>
  <si>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</si>
  <si>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</si>
  <si>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</si>
  <si>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</si>
  <si>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</si>
  <si>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</si>
  <si>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</si>
  <si>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</si>
  <si>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</si>
  <si>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</si>
  <si>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</si>
  <si>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</si>
  <si>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</si>
  <si>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</si>
  <si>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</si>
  <si>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</si>
  <si>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</si>
  <si>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</si>
  <si>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</si>
  <si>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</si>
  <si>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</si>
  <si>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</si>
  <si>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</si>
  <si>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</si>
  <si>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</si>
  <si>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</si>
  <si>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</si>
  <si>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</si>
  <si>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</si>
  <si>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</si>
  <si>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</si>
  <si>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</si>
  <si>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</si>
  <si>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</si>
  <si>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</si>
  <si>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</si>
  <si>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</si>
  <si>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</si>
  <si>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</si>
  <si>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</si>
  <si>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</si>
  <si>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</si>
  <si>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</si>
  <si>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</si>
  <si>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</si>
  <si>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</si>
  <si>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</si>
  <si>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</si>
  <si>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</si>
  <si>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</si>
  <si>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</si>
  <si>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</si>
  <si>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</si>
  <si>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</si>
  <si>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</si>
  <si>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</si>
  <si>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</si>
  <si>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</si>
  <si>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</si>
  <si>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</si>
  <si>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</si>
  <si>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</si>
  <si>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</si>
  <si>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</si>
  <si>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</si>
  <si>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</si>
  <si>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</si>
  <si>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</si>
  <si>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</si>
  <si>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</si>
  <si>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</si>
  <si>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</si>
  <si>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</si>
  <si>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</si>
  <si>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</si>
  <si>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</si>
  <si>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</si>
  <si>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</si>
  <si>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</si>
  <si>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</si>
  <si>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</si>
  <si>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</si>
  <si>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</si>
  <si>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</si>
  <si>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</si>
  <si>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</si>
  <si>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</si>
  <si>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</si>
  <si>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</si>
  <si>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</si>
  <si>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</si>
  <si>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</si>
  <si>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</si>
  <si>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</si>
  <si>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</si>
  <si>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</si>
  <si>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</si>
  <si>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</si>
  <si>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</si>
  <si>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</si>
  <si>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</si>
  <si>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</si>
  <si>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</si>
  <si>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</si>
  <si>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</si>
  <si>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</si>
  <si>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</si>
  <si>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</si>
  <si>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</si>
  <si>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</si>
  <si>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</si>
  <si>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</si>
  <si>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</si>
  <si>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</si>
  <si>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</si>
  <si>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</si>
  <si>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</si>
  <si>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</si>
  <si>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</si>
  <si>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</si>
  <si>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</si>
  <si>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</si>
  <si>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</si>
  <si>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</si>
  <si>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</si>
  <si>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</si>
  <si>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</si>
  <si>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</si>
  <si>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</si>
  <si>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</si>
  <si>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</si>
  <si>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</si>
  <si>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</si>
  <si>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</si>
  <si>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</si>
  <si>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</si>
  <si>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</si>
  <si>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</si>
  <si>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</si>
  <si>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</si>
  <si>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</si>
  <si>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</si>
  <si>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</si>
  <si>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</si>
  <si>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</si>
  <si>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</si>
  <si>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</si>
  <si>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</si>
  <si>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</si>
  <si>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</si>
  <si>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</si>
  <si>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</si>
  <si>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</si>
  <si>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</si>
  <si>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</si>
  <si>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</si>
  <si>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</si>
  <si>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</si>
  <si>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</si>
  <si>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</si>
  <si>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</si>
  <si>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</si>
  <si>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</si>
  <si>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</si>
  <si>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</si>
  <si>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</si>
  <si>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</si>
  <si>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</si>
  <si>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</si>
  <si>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</si>
  <si>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</si>
  <si>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</si>
  <si>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</si>
  <si>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</si>
  <si>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</si>
  <si>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</si>
  <si>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</si>
  <si>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</si>
  <si>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</si>
  <si>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</si>
  <si>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</si>
  <si>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</si>
  <si>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</si>
  <si>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</si>
  <si>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</si>
  <si>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</si>
  <si>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</si>
  <si>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</si>
  <si>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</si>
  <si>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</si>
  <si>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</si>
  <si>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</si>
  <si>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</si>
  <si>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</si>
  <si>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</si>
  <si>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</si>
  <si>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</si>
  <si>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</si>
  <si>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</si>
  <si>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</si>
  <si>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</si>
  <si>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</si>
  <si>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</si>
  <si>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</si>
  <si>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</si>
  <si>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</si>
  <si>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</si>
  <si>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</si>
  <si>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</si>
  <si>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</si>
  <si>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</si>
  <si>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</si>
  <si>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</si>
  <si>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</si>
  <si>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</si>
  <si>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</si>
  <si>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</si>
  <si>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</si>
  <si>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</si>
  <si>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</si>
  <si>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</si>
  <si>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</si>
  <si>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</si>
  <si>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</si>
  <si>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</si>
  <si>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</si>
  <si>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</si>
  <si>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</si>
  <si>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</si>
  <si>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</si>
  <si>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</si>
  <si>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</si>
  <si>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</si>
  <si>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</si>
  <si>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</si>
  <si>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</si>
  <si>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</si>
  <si>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</si>
  <si>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</si>
  <si>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</si>
  <si>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</si>
  <si>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</si>
  <si>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</si>
  <si>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</si>
  <si>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</si>
  <si>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</si>
  <si>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</si>
  <si>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</si>
  <si>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</si>
  <si>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</si>
  <si>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</si>
  <si>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</si>
  <si>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</si>
  <si>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</si>
  <si>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</si>
  <si>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</si>
  <si>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</si>
  <si>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</si>
  <si>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</si>
  <si>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</si>
  <si>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</si>
  <si>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</si>
  <si>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</si>
  <si>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</si>
  <si>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</si>
  <si>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</si>
  <si>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</si>
  <si>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</si>
  <si>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</si>
  <si>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</si>
  <si>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</si>
  <si>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</si>
  <si>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</si>
  <si>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</si>
  <si>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</si>
  <si>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</si>
  <si>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</si>
  <si>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</si>
  <si>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</si>
  <si>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</si>
  <si>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</si>
  <si>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</si>
  <si>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</si>
  <si>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</si>
  <si>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</si>
  <si>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</si>
  <si>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</si>
  <si>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</si>
  <si>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</si>
  <si>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</si>
  <si>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</si>
  <si>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</si>
  <si>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</si>
  <si>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</si>
  <si>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</si>
  <si>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</si>
  <si>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</si>
  <si>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</si>
  <si>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</si>
  <si>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</si>
  <si>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</si>
  <si>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</si>
  <si>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</si>
  <si>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</si>
  <si>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</si>
  <si>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</si>
  <si>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</si>
  <si>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</si>
  <si>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</si>
  <si>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</si>
  <si>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</si>
  <si>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</si>
  <si>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</si>
  <si>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</si>
  <si>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</si>
  <si>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</si>
  <si>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</si>
  <si>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</si>
  <si>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</si>
  <si>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</si>
  <si>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</si>
  <si>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</si>
  <si>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</si>
  <si>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</si>
  <si>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</si>
  <si>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</si>
  <si>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</si>
  <si>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</si>
  <si>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</si>
  <si>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</si>
  <si>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</si>
  <si>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</si>
  <si>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</si>
  <si>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</si>
  <si>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</si>
  <si>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</si>
  <si>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</si>
  <si>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</si>
  <si>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</si>
  <si>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</si>
  <si>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</si>
  <si>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</si>
  <si>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</si>
  <si>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</si>
  <si>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</si>
  <si>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</si>
  <si>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</si>
  <si>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</si>
  <si>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</si>
  <si>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</si>
  <si>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</si>
  <si>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</si>
  <si>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</si>
  <si>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</si>
  <si>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</si>
  <si>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</si>
  <si>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</si>
  <si>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</si>
  <si>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</si>
  <si>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</si>
  <si>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</si>
  <si>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</si>
  <si>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</si>
  <si>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</si>
  <si>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</si>
  <si>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</si>
  <si>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</si>
  <si>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</si>
  <si>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</si>
  <si>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</si>
  <si>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</si>
  <si>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</si>
  <si>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</si>
  <si>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</si>
  <si>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</si>
  <si>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</si>
  <si>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</si>
  <si>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</si>
  <si>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</si>
  <si>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</si>
  <si>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</si>
  <si>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</si>
  <si>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</si>
  <si>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</si>
  <si>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</si>
  <si>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</si>
  <si>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</si>
  <si>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</si>
  <si>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</si>
  <si>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</si>
  <si>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</si>
  <si>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</si>
  <si>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</si>
  <si>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</si>
  <si>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</si>
  <si>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</si>
  <si>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</si>
  <si>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</si>
  <si>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</si>
  <si>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</si>
  <si>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</si>
  <si>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</si>
  <si>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</si>
  <si>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</si>
  <si>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</si>
  <si>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</si>
  <si>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</si>
  <si>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</si>
  <si>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</si>
  <si>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</si>
  <si>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</si>
  <si>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</si>
  <si>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</si>
  <si>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</si>
  <si>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</si>
  <si>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</si>
  <si>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</si>
  <si>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</si>
  <si>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</si>
  <si>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</si>
  <si>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</si>
  <si>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</si>
  <si>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</si>
  <si>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</si>
  <si>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</si>
  <si>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</si>
  <si>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</si>
  <si>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</si>
  <si>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</si>
  <si>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</si>
  <si>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</si>
  <si>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</si>
  <si>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</si>
  <si>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</si>
  <si>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</si>
  <si>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</si>
  <si>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</si>
  <si>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</si>
  <si>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</si>
  <si>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</si>
  <si>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</si>
  <si>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</si>
  <si>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</si>
  <si>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</si>
  <si>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</si>
  <si>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</si>
  <si>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</si>
  <si>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</si>
  <si>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</si>
  <si>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</si>
  <si>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</si>
  <si>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</si>
  <si>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</si>
  <si>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</si>
  <si>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</si>
  <si>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</si>
  <si>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</si>
  <si>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</si>
  <si>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</si>
  <si>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</si>
  <si>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</si>
  <si>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</si>
  <si>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</si>
  <si>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</si>
  <si>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</si>
  <si>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</si>
  <si>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</si>
  <si>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</si>
  <si>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</si>
  <si>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</si>
  <si>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</si>
  <si>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</si>
  <si>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</si>
  <si>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</si>
  <si>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</si>
  <si>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</si>
  <si>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</si>
  <si>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</si>
  <si>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</si>
  <si>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</si>
  <si>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</si>
  <si>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</si>
  <si>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</si>
  <si>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</si>
  <si>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</si>
  <si>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</si>
  <si>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</si>
  <si>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</si>
  <si>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</si>
  <si>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</si>
  <si>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</si>
  <si>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</si>
  <si>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</si>
  <si>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</si>
  <si>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</si>
  <si>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</si>
  <si>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</si>
  <si>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</si>
  <si>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</si>
  <si>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</si>
  <si>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</si>
  <si>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</si>
  <si>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</si>
  <si>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</si>
  <si>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</si>
  <si>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</si>
  <si>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</si>
  <si>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</si>
  <si>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</si>
  <si>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</si>
  <si>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</si>
  <si>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</si>
  <si>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</si>
  <si>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</si>
  <si>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</si>
  <si>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</si>
  <si>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</si>
  <si>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</si>
  <si>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</si>
  <si>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</si>
  <si>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</si>
  <si>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</si>
  <si>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</si>
  <si>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</si>
  <si>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</si>
  <si>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</si>
  <si>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</si>
  <si>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</si>
  <si>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</si>
  <si>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</si>
  <si>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</si>
  <si>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</si>
  <si>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</si>
  <si>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</si>
  <si>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</si>
  <si>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</si>
  <si>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</si>
  <si>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</si>
  <si>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</si>
  <si>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</si>
  <si>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</si>
  <si>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</si>
  <si>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</si>
  <si>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</si>
  <si>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</si>
  <si>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</si>
  <si>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</si>
  <si>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</si>
  <si>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</si>
  <si>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</si>
  <si>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</si>
  <si>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</si>
  <si>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</si>
  <si>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</si>
  <si>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</si>
  <si>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</si>
  <si>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</si>
  <si>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</si>
  <si>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</si>
  <si>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</si>
  <si>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</si>
  <si>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</si>
  <si>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</si>
  <si>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</si>
  <si>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</si>
  <si>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</si>
  <si>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</si>
  <si>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</si>
  <si>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</si>
  <si>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</si>
  <si>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</si>
  <si>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</si>
  <si>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</si>
  <si>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</si>
  <si>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</si>
  <si>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</si>
  <si>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</si>
  <si>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</si>
  <si>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</si>
  <si>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</si>
  <si>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</si>
  <si>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</si>
  <si>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</si>
  <si>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</si>
  <si>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</si>
  <si>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</si>
  <si>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</si>
  <si>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</si>
  <si>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</si>
  <si>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</si>
  <si>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</si>
  <si>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</si>
  <si>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</si>
  <si>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</si>
  <si>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</si>
  <si>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</si>
  <si>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</si>
  <si>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</si>
  <si>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</si>
  <si>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</si>
  <si>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</si>
  <si>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</si>
  <si>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</si>
  <si>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</si>
  <si>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</si>
  <si>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</si>
  <si>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</si>
  <si>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</si>
  <si>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</si>
  <si>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</si>
  <si>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</si>
  <si>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</si>
  <si>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</si>
  <si>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</si>
  <si>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</si>
  <si>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</si>
  <si>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</si>
  <si>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</si>
  <si>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</si>
  <si>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</si>
  <si>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</si>
  <si>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</si>
  <si>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</si>
  <si>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</si>
  <si>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</si>
  <si>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</si>
  <si>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</si>
  <si>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</si>
  <si>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</si>
  <si>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</si>
  <si>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</si>
  <si>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</si>
  <si>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</si>
  <si>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</si>
  <si>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</si>
  <si>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</si>
  <si>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</si>
  <si>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</si>
  <si>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</si>
  <si>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</si>
  <si>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</si>
  <si>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</si>
  <si>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</si>
  <si>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</si>
  <si>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</si>
  <si>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</si>
  <si>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</si>
  <si>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</si>
  <si>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</si>
  <si>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</si>
  <si>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</si>
  <si>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</si>
  <si>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</si>
  <si>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</si>
  <si>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</si>
  <si>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</si>
  <si>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</si>
  <si>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</si>
  <si>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</si>
  <si>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</si>
  <si>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</si>
  <si>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</si>
  <si>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</si>
  <si>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</si>
  <si>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</si>
  <si>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</si>
  <si>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</si>
  <si>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</si>
  <si>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</si>
  <si>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</si>
  <si>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</si>
  <si>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</si>
  <si>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</si>
  <si>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</si>
  <si>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</si>
  <si>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</si>
  <si>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</si>
  <si>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</si>
  <si>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</si>
  <si>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</si>
  <si>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</si>
  <si>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</si>
  <si>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</si>
  <si>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</si>
  <si>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</si>
  <si>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</si>
  <si>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</si>
  <si>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</si>
  <si>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</si>
  <si>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</si>
  <si>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</si>
  <si>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</si>
  <si>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</si>
  <si>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</si>
  <si>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</si>
  <si>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</si>
  <si>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</si>
  <si>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</si>
  <si>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</si>
  <si>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</si>
  <si>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</si>
  <si>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</si>
  <si>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</si>
  <si>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</si>
  <si>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</si>
  <si>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</si>
  <si>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</si>
  <si>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</si>
  <si>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</si>
  <si>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</si>
  <si>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</si>
  <si>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</si>
  <si>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</si>
  <si>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</si>
  <si>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</si>
  <si>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</si>
  <si>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</si>
  <si>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</si>
  <si>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</si>
  <si>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</si>
  <si>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</si>
  <si>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</si>
  <si>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</si>
  <si>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</si>
  <si>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</si>
  <si>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</si>
  <si>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</si>
  <si>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</si>
  <si>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</si>
  <si>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</si>
  <si>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</si>
  <si>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</si>
  <si>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</si>
  <si>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</si>
  <si>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</si>
  <si>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</si>
  <si>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</si>
  <si>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</si>
  <si>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</si>
  <si>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</si>
  <si>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</si>
  <si>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</si>
  <si>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</si>
  <si>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</si>
  <si>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</si>
  <si>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</si>
  <si>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</si>
  <si>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</si>
  <si>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</si>
  <si>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</si>
  <si>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</si>
  <si>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</si>
  <si>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</si>
  <si>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</si>
  <si>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</si>
  <si>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</si>
  <si>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</si>
  <si>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</si>
  <si>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</si>
  <si>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</si>
  <si>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</si>
  <si>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</si>
  <si>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</si>
  <si>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</si>
  <si>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</si>
  <si>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</si>
  <si>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</si>
  <si>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</si>
  <si>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</si>
  <si>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</si>
  <si>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</si>
  <si>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</si>
  <si>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</si>
  <si>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</si>
  <si>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</si>
  <si>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</si>
  <si>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</si>
  <si>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</si>
  <si>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</si>
  <si>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</si>
  <si>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</si>
  <si>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</si>
  <si>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</si>
  <si>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</si>
  <si>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</si>
  <si>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</si>
  <si>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</si>
  <si>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</si>
  <si>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</si>
  <si>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</si>
  <si>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</si>
  <si>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</si>
  <si>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</si>
  <si>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</si>
  <si>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</si>
  <si>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</si>
  <si>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</si>
  <si>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</si>
  <si>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</si>
  <si>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</si>
  <si>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</si>
  <si>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</si>
  <si>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</si>
  <si>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</si>
  <si>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</si>
  <si>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</si>
  <si>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</si>
  <si>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</si>
  <si>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</si>
  <si>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</si>
  <si>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</si>
  <si>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</si>
  <si>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</si>
  <si>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</si>
  <si>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</si>
  <si>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</si>
  <si>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</si>
  <si>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</si>
  <si>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</si>
  <si>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</si>
  <si>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</si>
  <si>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</si>
  <si>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</si>
  <si>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</si>
  <si>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</si>
  <si>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</si>
  <si>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</si>
  <si>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</si>
  <si>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</si>
  <si>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</si>
  <si>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</si>
  <si>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</si>
  <si>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</si>
  <si>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</si>
  <si>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</si>
  <si>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</si>
  <si>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</si>
  <si>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</si>
  <si>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</si>
  <si>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</si>
  <si>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</si>
  <si>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</si>
  <si>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</si>
  <si>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</si>
  <si>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</si>
  <si>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</si>
  <si>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</si>
  <si>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</si>
  <si>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</si>
  <si>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</si>
  <si>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</si>
  <si>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</si>
  <si>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</si>
  <si>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</si>
  <si>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</si>
  <si>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</si>
  <si>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</si>
  <si>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</si>
  <si>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</si>
  <si>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</si>
  <si>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</si>
  <si>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</si>
  <si>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</si>
  <si>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</si>
  <si>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</si>
  <si>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</si>
  <si>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</si>
  <si>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</si>
  <si>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</si>
  <si>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</si>
  <si>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</si>
  <si>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</si>
  <si>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</si>
  <si>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</si>
  <si>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</si>
  <si>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</si>
  <si>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</si>
  <si>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</si>
  <si>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</si>
  <si>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</si>
  <si>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</si>
  <si>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</si>
  <si>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</si>
  <si>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</si>
  <si>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</si>
  <si>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</si>
  <si>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</si>
  <si>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</si>
  <si>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</si>
  <si>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</si>
  <si>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</si>
  <si>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</si>
  <si>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</si>
  <si>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</si>
  <si>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</si>
  <si>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</si>
  <si>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</si>
  <si>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</si>
  <si>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</si>
  <si>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</si>
  <si>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</si>
  <si>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</si>
  <si>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</si>
  <si>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</si>
  <si>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</si>
  <si>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</si>
  <si>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</si>
  <si>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</si>
  <si>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</si>
  <si>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</si>
  <si>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</si>
  <si>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</si>
  <si>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</si>
  <si>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</si>
  <si>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</si>
  <si>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</si>
  <si>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</si>
  <si>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</si>
  <si>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</si>
  <si>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</si>
  <si>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</si>
  <si>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</si>
  <si>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</si>
  <si>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</si>
  <si>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</si>
  <si>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</si>
  <si>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</si>
  <si>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</si>
  <si>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</si>
  <si>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</si>
  <si>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</si>
  <si>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</si>
  <si>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</si>
  <si>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</si>
  <si>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</si>
  <si>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</si>
  <si>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</si>
  <si>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</si>
  <si>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</si>
  <si>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</si>
  <si>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</si>
  <si>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</si>
  <si>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</si>
  <si>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</si>
  <si>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</si>
  <si>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</si>
  <si>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</si>
  <si>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</si>
  <si>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</si>
  <si>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</si>
  <si>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</si>
  <si>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</si>
  <si>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</si>
  <si>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</si>
  <si>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</si>
  <si>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</si>
  <si>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</si>
  <si>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</si>
  <si>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</si>
  <si>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</si>
  <si>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</si>
  <si>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</si>
  <si>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</si>
  <si>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</si>
  <si>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</si>
  <si>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</si>
  <si>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</si>
  <si>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</si>
  <si>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</si>
  <si>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</si>
  <si>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</si>
  <si>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</si>
  <si>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</si>
  <si>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</si>
  <si>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</si>
  <si>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</si>
  <si>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</si>
  <si>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</si>
  <si>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</si>
  <si>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</si>
  <si>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</si>
  <si>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</si>
  <si>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</si>
  <si>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</si>
  <si>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</si>
  <si>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</si>
  <si>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</si>
  <si>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</si>
  <si>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</si>
  <si>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</si>
  <si>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</si>
  <si>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</si>
  <si>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</si>
  <si>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</si>
  <si>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</si>
  <si>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</si>
  <si>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</si>
  <si>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</si>
  <si>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</si>
  <si>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</si>
  <si>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</si>
  <si>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</si>
  <si>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</si>
  <si>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</si>
  <si>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</si>
  <si>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</si>
  <si>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</si>
  <si>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</si>
  <si>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</si>
  <si>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</si>
  <si>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</si>
  <si>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</si>
  <si>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</si>
  <si>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</si>
  <si>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</si>
  <si>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</si>
  <si>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</si>
  <si>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</si>
  <si>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</si>
  <si>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</si>
  <si>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</si>
  <si>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</si>
  <si>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</si>
  <si>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</si>
  <si>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</si>
  <si>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</si>
  <si>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</si>
  <si>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</si>
  <si>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</si>
  <si>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</si>
  <si>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</si>
  <si>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</si>
  <si>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</si>
  <si>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</si>
  <si>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</si>
  <si>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</si>
  <si>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</si>
  <si>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</si>
  <si>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</si>
  <si>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</si>
  <si>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</si>
  <si>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</si>
  <si>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</si>
  <si>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</si>
  <si>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</si>
  <si>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</si>
  <si>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</si>
  <si>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</si>
  <si>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</si>
  <si>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</si>
  <si>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</si>
  <si>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</si>
  <si>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</si>
  <si>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</si>
  <si>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</si>
  <si>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</si>
  <si>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</si>
  <si>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</si>
  <si>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</si>
  <si>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</si>
  <si>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</si>
  <si>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</si>
  <si>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</si>
  <si>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</si>
  <si>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</si>
  <si>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</si>
  <si>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</si>
  <si>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</si>
  <si>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</si>
  <si>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</si>
  <si>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</si>
  <si>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</si>
  <si>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</si>
  <si>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</si>
  <si>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</si>
  <si>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</si>
  <si>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</si>
  <si>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</si>
  <si>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</si>
  <si>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</si>
  <si>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</si>
  <si>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</si>
  <si>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</si>
  <si>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</si>
  <si>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</si>
  <si>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</si>
  <si>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</si>
  <si>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</si>
  <si>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</si>
  <si>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</si>
  <si>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</si>
  <si>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</si>
  <si>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</si>
  <si>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</si>
  <si>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</si>
  <si>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</si>
  <si>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</si>
  <si>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</si>
  <si>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</si>
  <si>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</si>
  <si>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</si>
  <si>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</si>
  <si>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</si>
  <si>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</si>
  <si>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</si>
  <si>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</si>
  <si>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</si>
  <si>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</si>
  <si>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</si>
  <si>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</si>
  <si>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</si>
  <si>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</si>
  <si>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</si>
  <si>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</si>
  <si>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</si>
  <si>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</si>
  <si>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</si>
  <si>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</si>
  <si>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</si>
  <si>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</si>
  <si>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</si>
  <si>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</si>
  <si>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</si>
  <si>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</si>
  <si>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</si>
  <si>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</si>
  <si>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</si>
  <si>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</si>
  <si>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</si>
  <si>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</si>
  <si>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</si>
  <si>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</si>
  <si>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</si>
  <si>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</si>
  <si>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</si>
  <si>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</si>
  <si>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</si>
  <si>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</si>
  <si>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</si>
  <si>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</si>
  <si>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</si>
  <si>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</si>
  <si>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</si>
  <si>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</si>
  <si>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</si>
  <si>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</si>
  <si>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</si>
  <si>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</si>
  <si>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</si>
  <si>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</si>
  <si>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</si>
  <si>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</si>
  <si>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</si>
  <si>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</si>
  <si>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</si>
  <si>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</si>
  <si>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</si>
  <si>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</si>
  <si>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</si>
  <si>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</si>
  <si>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</si>
  <si>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</si>
  <si>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</si>
  <si>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</si>
  <si>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</si>
  <si>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</si>
  <si>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</si>
  <si>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</si>
  <si>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</si>
  <si>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</si>
  <si>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</si>
  <si>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</si>
  <si>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</si>
  <si>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</si>
  <si>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</si>
  <si>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</si>
  <si>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</si>
  <si>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</si>
  <si>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</si>
  <si>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</si>
  <si>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</si>
  <si>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</si>
  <si>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</si>
  <si>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</si>
  <si>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</si>
  <si>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</si>
  <si>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</si>
  <si>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</si>
  <si>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</si>
  <si>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</si>
  <si>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</si>
  <si>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</si>
  <si>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</si>
  <si>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</si>
  <si>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</si>
  <si>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</si>
  <si>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</si>
  <si>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</si>
  <si>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</si>
  <si>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</si>
  <si>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</si>
  <si>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</si>
  <si>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</si>
  <si>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</si>
  <si>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</si>
  <si>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</si>
  <si>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</si>
  <si>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</si>
  <si>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</si>
  <si>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</si>
  <si>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</si>
  <si>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</si>
  <si>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</si>
  <si>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</si>
  <si>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</si>
  <si>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</si>
  <si>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</si>
  <si>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</si>
  <si>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</si>
  <si>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</si>
  <si>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</si>
  <si>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</si>
  <si>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</si>
  <si>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</si>
  <si>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</si>
  <si>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</si>
  <si>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</si>
  <si>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</si>
  <si>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</si>
  <si>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</si>
  <si>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</si>
  <si>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</si>
  <si>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</si>
  <si>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</si>
  <si>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</si>
  <si>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</si>
  <si>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</si>
  <si>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</si>
  <si>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</si>
  <si>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</si>
  <si>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</si>
  <si>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</si>
  <si>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</si>
  <si>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</si>
  <si>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</si>
  <si>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</si>
  <si>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</si>
  <si>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</si>
  <si>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</si>
  <si>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</si>
  <si>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</si>
  <si>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</si>
  <si>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</si>
  <si>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</si>
  <si>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</si>
  <si>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</si>
  <si>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</si>
  <si>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</si>
  <si>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</si>
  <si>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</si>
  <si>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</si>
  <si>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</si>
  <si>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</si>
  <si>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</si>
  <si>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</si>
  <si>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</si>
  <si>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</si>
  <si>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</si>
  <si>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</si>
  <si>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</si>
  <si>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</si>
  <si>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</si>
  <si>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</si>
  <si>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</si>
  <si>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</si>
  <si>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</si>
  <si>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</si>
  <si>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</si>
  <si>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</si>
  <si>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</si>
  <si>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</si>
  <si>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</si>
  <si>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</si>
  <si>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</si>
  <si>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</si>
  <si>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</si>
  <si>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</si>
  <si>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</si>
  <si>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</si>
  <si>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</si>
  <si>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</si>
  <si>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</si>
  <si>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</si>
  <si>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</si>
  <si>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</si>
  <si>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</si>
  <si>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</si>
  <si>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</si>
  <si>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</si>
  <si>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</si>
  <si>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</si>
  <si>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</si>
  <si>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</si>
  <si>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</si>
  <si>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</si>
  <si>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</si>
  <si>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</si>
  <si>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</si>
  <si>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</si>
  <si>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</si>
  <si>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</si>
  <si>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</si>
  <si>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</si>
  <si>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</si>
  <si>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</si>
  <si>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</si>
  <si>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</si>
  <si>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</si>
  <si>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</si>
  <si>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</si>
  <si>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</si>
  <si>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</si>
  <si>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</si>
  <si>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</si>
  <si>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</si>
  <si>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</si>
  <si>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</si>
  <si>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</si>
  <si>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</si>
  <si>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</si>
  <si>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</si>
  <si>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</si>
  <si>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</si>
  <si>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</si>
  <si>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</si>
  <si>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</si>
  <si>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</si>
  <si>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</si>
  <si>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</si>
  <si>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</si>
  <si>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</si>
  <si>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</si>
  <si>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</si>
  <si>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</si>
  <si>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</si>
  <si>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</si>
  <si>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</si>
  <si>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</si>
  <si>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</si>
  <si>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</si>
  <si>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</si>
  <si>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</si>
  <si>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</si>
  <si>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</si>
  <si>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</si>
  <si>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</si>
  <si>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</si>
  <si>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</si>
  <si>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</si>
  <si>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</si>
  <si>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</si>
  <si>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</si>
  <si>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</si>
  <si>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</si>
  <si>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</si>
  <si>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</si>
  <si>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</si>
  <si>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</si>
  <si>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</si>
  <si>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</si>
  <si>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</si>
  <si>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</si>
  <si>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</si>
  <si>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</si>
  <si>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</si>
  <si>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</si>
  <si>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</si>
  <si>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</si>
  <si>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</si>
  <si>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</si>
  <si>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</si>
  <si>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</si>
  <si>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</si>
  <si>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</si>
  <si>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</si>
  <si>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</si>
  <si>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</si>
  <si>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</si>
  <si>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</si>
  <si>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</si>
  <si>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</si>
  <si>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</si>
  <si>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</si>
  <si>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</si>
  <si>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</si>
  <si>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</si>
  <si>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</si>
  <si>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</si>
  <si>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</si>
  <si>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</si>
  <si>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</si>
  <si>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</si>
  <si>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</si>
  <si>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</si>
  <si>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</si>
  <si>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</si>
  <si>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</si>
  <si>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</si>
  <si>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</si>
  <si>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</si>
  <si>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</si>
  <si>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</si>
  <si>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</si>
  <si>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</si>
  <si>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</si>
  <si>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</si>
  <si>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</si>
  <si>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</si>
  <si>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</si>
  <si>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</si>
  <si>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</si>
  <si>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</si>
  <si>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</si>
  <si>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</si>
  <si>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</si>
  <si>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</si>
  <si>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</si>
  <si>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</si>
  <si>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</si>
  <si>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</si>
  <si>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</si>
  <si>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</si>
  <si>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</si>
  <si>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</si>
  <si>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</si>
  <si>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</si>
  <si>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</si>
  <si>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</si>
  <si>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</si>
  <si>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</si>
  <si>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</si>
  <si>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</si>
  <si>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</si>
  <si>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</si>
  <si>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</si>
  <si>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</si>
  <si>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</si>
  <si>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</si>
  <si>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</si>
  <si>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</si>
  <si>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</si>
  <si>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</si>
  <si>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</si>
  <si>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</si>
  <si>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</si>
  <si>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</si>
  <si>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</si>
  <si>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</si>
  <si>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</si>
  <si>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</si>
  <si>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</si>
  <si>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</si>
  <si>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</si>
  <si>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</si>
  <si>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</si>
  <si>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</si>
  <si>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</si>
  <si>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</si>
  <si>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</si>
  <si>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</si>
  <si>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</si>
  <si>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</si>
  <si>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</si>
  <si>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</si>
  <si>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</si>
  <si>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</si>
  <si>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</si>
  <si>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</si>
  <si>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</si>
  <si>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</si>
  <si>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</si>
  <si>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</si>
  <si>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</si>
  <si>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</si>
  <si>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</si>
  <si>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</si>
  <si>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</si>
  <si>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</si>
  <si>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</si>
  <si>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</si>
  <si>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</si>
  <si>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</si>
  <si>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</si>
  <si>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</si>
  <si>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</si>
  <si>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</si>
  <si>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</si>
  <si>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</si>
  <si>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</si>
  <si>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</si>
  <si>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</si>
  <si>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</si>
  <si>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</si>
  <si>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</si>
  <si>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</si>
  <si>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</si>
  <si>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</si>
  <si>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</si>
  <si>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</si>
  <si>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</si>
  <si>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</si>
  <si>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</si>
  <si>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</si>
  <si>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</si>
  <si>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</si>
  <si>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</si>
  <si>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</si>
  <si>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</si>
  <si>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</si>
  <si>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</si>
  <si>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</si>
  <si>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</si>
  <si>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</si>
  <si>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</si>
  <si>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</si>
  <si>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</si>
  <si>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</si>
  <si>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</si>
  <si>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</si>
  <si>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</si>
  <si>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</si>
  <si>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</si>
  <si>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</si>
  <si>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</si>
  <si>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</si>
  <si>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</si>
  <si>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</si>
  <si>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</si>
  <si>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</si>
  <si>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</si>
  <si>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</si>
  <si>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</si>
  <si>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</si>
  <si>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</si>
  <si>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</si>
  <si>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</si>
  <si>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</si>
  <si>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</si>
  <si>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</si>
  <si>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</si>
  <si>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</si>
  <si>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</si>
  <si>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</si>
  <si>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</si>
  <si>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</si>
  <si>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</si>
  <si>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</si>
  <si>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</si>
  <si>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</si>
  <si>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</si>
  <si>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</si>
  <si>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</si>
  <si>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</si>
  <si>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</si>
  <si>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</si>
  <si>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</si>
  <si>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</si>
  <si>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</si>
  <si>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</si>
  <si>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</si>
  <si>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</si>
  <si>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</si>
  <si>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</si>
  <si>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</si>
  <si>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</si>
  <si>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</si>
  <si>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</si>
  <si>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</si>
  <si>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</si>
  <si>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</si>
  <si>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</si>
  <si>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</si>
  <si>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</si>
  <si>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</si>
  <si>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</si>
  <si>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</si>
  <si>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</si>
  <si>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</si>
  <si>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</si>
  <si>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</si>
  <si>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</si>
  <si>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</si>
  <si>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</si>
  <si>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</si>
  <si>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</si>
  <si>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</si>
  <si>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</si>
  <si>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</si>
  <si>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</si>
  <si>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</si>
  <si>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</si>
  <si>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</si>
  <si>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</si>
  <si>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</si>
  <si>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</si>
  <si>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</si>
  <si>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</si>
  <si>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</si>
  <si>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</si>
  <si>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</si>
  <si>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</si>
  <si>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</si>
  <si>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</si>
  <si>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</si>
  <si>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</si>
  <si>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</si>
  <si>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</si>
  <si>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</si>
  <si>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</si>
  <si>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</si>
  <si>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</si>
  <si>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</si>
  <si>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</si>
  <si>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</si>
  <si>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</si>
  <si>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</si>
  <si>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</si>
  <si>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</si>
  <si>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</si>
  <si>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</si>
  <si>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</si>
  <si>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</si>
  <si>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</si>
  <si>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</si>
  <si>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</si>
  <si>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</si>
  <si>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</si>
  <si>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</si>
  <si>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</si>
  <si>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</si>
  <si>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</si>
  <si>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</si>
  <si>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</si>
  <si>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</si>
  <si>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</si>
  <si>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</si>
  <si>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</si>
  <si>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</si>
  <si>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</si>
  <si>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</si>
  <si>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</si>
  <si>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</si>
  <si>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</si>
  <si>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</si>
  <si>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</si>
  <si>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</si>
  <si>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</si>
  <si>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</si>
  <si>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</si>
  <si>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</si>
  <si>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</si>
  <si>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</si>
  <si>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</si>
  <si>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</si>
  <si>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</si>
  <si>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</si>
  <si>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</si>
  <si>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</si>
  <si>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</si>
  <si>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</si>
  <si>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</si>
  <si>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</si>
  <si>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</si>
  <si>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</si>
  <si>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</si>
  <si>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</si>
  <si>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</si>
  <si>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</si>
  <si>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</si>
  <si>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</si>
  <si>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</si>
  <si>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</si>
  <si>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</si>
  <si>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</si>
  <si>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</si>
  <si>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</si>
  <si>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</si>
  <si>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</si>
  <si>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</si>
  <si>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</si>
  <si>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</si>
  <si>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</si>
  <si>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</si>
  <si>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</si>
  <si>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</si>
  <si>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</si>
  <si>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</si>
  <si>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</si>
  <si>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</si>
  <si>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</si>
  <si>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</si>
  <si>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</si>
  <si>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</si>
  <si>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</si>
  <si>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</si>
  <si>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</si>
  <si>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</si>
  <si>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</si>
  <si>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</si>
  <si>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</si>
  <si>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</si>
  <si>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</si>
  <si>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</si>
  <si>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</si>
  <si>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</si>
  <si>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</si>
  <si>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</si>
  <si>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</si>
  <si>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</si>
  <si>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</si>
  <si>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</si>
  <si>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</si>
  <si>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</si>
  <si>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</si>
  <si>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</si>
  <si>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</si>
  <si>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</si>
  <si>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</si>
  <si>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</si>
  <si>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</si>
  <si>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</si>
  <si>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</si>
  <si>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</si>
  <si>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</si>
  <si>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</si>
  <si>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</si>
  <si>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</si>
  <si>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</si>
  <si>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</si>
  <si>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</si>
  <si>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</si>
  <si>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</si>
  <si>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</si>
  <si>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</si>
  <si>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</si>
  <si>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</si>
  <si>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</si>
  <si>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</si>
  <si>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</si>
  <si>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</si>
  <si>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</si>
  <si>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</si>
  <si>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</si>
  <si>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</si>
  <si>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</si>
  <si>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</si>
  <si>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</si>
  <si>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</si>
  <si>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</si>
  <si>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</si>
  <si>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</si>
  <si>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</si>
  <si>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</si>
  <si>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</si>
  <si>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</si>
  <si>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</si>
  <si>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</si>
  <si>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</si>
  <si>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</si>
  <si>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</si>
  <si>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</si>
  <si>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</si>
  <si>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</si>
  <si>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</si>
  <si>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</si>
  <si>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</si>
  <si>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</si>
  <si>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</si>
  <si>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</si>
  <si>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</si>
  <si>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</si>
  <si>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</si>
  <si>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</si>
  <si>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</si>
  <si>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</si>
  <si>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</si>
  <si>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</si>
  <si>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</si>
  <si>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</si>
  <si>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</si>
  <si>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</si>
  <si>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</si>
  <si>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</si>
  <si>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</si>
  <si>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</si>
  <si>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</si>
  <si>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</si>
  <si>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</si>
  <si>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</si>
  <si>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</si>
  <si>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</si>
  <si>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</si>
  <si>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</si>
  <si>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</si>
  <si>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</si>
  <si>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</si>
  <si>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</si>
  <si>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</si>
  <si>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</si>
  <si>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</si>
  <si>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</si>
  <si>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</si>
  <si>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</si>
  <si>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</si>
  <si>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</si>
  <si>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</si>
  <si>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</si>
  <si>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</si>
  <si>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</si>
  <si>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</si>
  <si>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</si>
  <si>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</si>
  <si>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</si>
  <si>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</si>
  <si>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</si>
  <si>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</si>
  <si>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</si>
  <si>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</si>
  <si>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</si>
  <si>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</si>
  <si>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</si>
  <si>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</si>
  <si>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</si>
  <si>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</si>
  <si>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</si>
  <si>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</si>
  <si>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</si>
  <si>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</si>
  <si>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</si>
  <si>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</si>
  <si>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</si>
  <si>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</si>
  <si>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</si>
  <si>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</si>
  <si>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</si>
  <si>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</si>
  <si>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</si>
  <si>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</si>
  <si>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</si>
  <si>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</si>
  <si>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</si>
  <si>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</si>
  <si>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</si>
  <si>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</si>
  <si>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</si>
  <si>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</si>
  <si>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</si>
  <si>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</si>
  <si>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</si>
  <si>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</si>
  <si>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</si>
  <si>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</si>
  <si>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</si>
  <si>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</si>
  <si>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</si>
  <si>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</si>
  <si>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</si>
  <si>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</si>
  <si>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</si>
  <si>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</si>
  <si>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</si>
  <si>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</si>
  <si>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</si>
  <si>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</si>
  <si>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</si>
  <si>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</si>
  <si>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</si>
  <si>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</si>
  <si>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</si>
  <si>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</si>
  <si>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</si>
  <si>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</si>
  <si>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</si>
  <si>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</si>
  <si>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</si>
  <si>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</si>
  <si>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</si>
  <si>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</si>
  <si>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</si>
  <si>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</si>
  <si>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</si>
  <si>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</si>
  <si>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</si>
  <si>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</si>
  <si>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</si>
  <si>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</si>
  <si>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</si>
  <si>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</si>
  <si>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</si>
  <si>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</si>
  <si>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</si>
  <si>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</si>
  <si>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</si>
  <si>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</si>
  <si>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</si>
  <si>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</si>
  <si>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</si>
  <si>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</si>
  <si>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</si>
  <si>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</si>
  <si>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</si>
  <si>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</si>
  <si>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</si>
  <si>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</si>
  <si>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</si>
  <si>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</si>
  <si>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</si>
  <si>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</si>
  <si>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</si>
  <si>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</si>
  <si>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</si>
  <si>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</si>
  <si>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</si>
  <si>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</si>
  <si>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</si>
  <si>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</si>
  <si>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</si>
  <si>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</si>
  <si>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</si>
  <si>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</si>
  <si>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</si>
  <si>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</si>
  <si>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</si>
  <si>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</si>
  <si>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</si>
  <si>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</si>
  <si>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</si>
  <si>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</si>
  <si>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</si>
  <si>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</si>
  <si>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</si>
  <si>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</si>
  <si>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</si>
  <si>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</si>
  <si>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</si>
  <si>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</si>
  <si>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</si>
  <si>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</si>
  <si>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</si>
  <si>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</si>
  <si>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</si>
  <si>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</si>
  <si>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</si>
  <si>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</si>
  <si>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</si>
  <si>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</si>
  <si>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</si>
  <si>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</si>
  <si>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</si>
  <si>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</si>
  <si>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</si>
  <si>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</si>
  <si>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</si>
  <si>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</si>
  <si>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</si>
  <si>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</si>
  <si>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</si>
  <si>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</si>
  <si>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</si>
  <si>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</si>
  <si>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</si>
  <si>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</si>
  <si>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</si>
  <si>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</si>
  <si>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</si>
  <si>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</si>
  <si>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</si>
  <si>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</si>
  <si>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</si>
  <si>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</si>
  <si>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</si>
  <si>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</si>
  <si>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</si>
  <si>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</si>
  <si>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</si>
  <si>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</si>
  <si>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</si>
  <si>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</si>
  <si>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</si>
  <si>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</si>
  <si>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</si>
  <si>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</si>
  <si>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</si>
  <si>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</si>
  <si>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</si>
  <si>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</si>
  <si>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</si>
  <si>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</si>
  <si>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</si>
  <si>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</si>
  <si>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</si>
  <si>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</si>
  <si>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</si>
  <si>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</si>
  <si>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</si>
  <si>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</si>
  <si>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</si>
  <si>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</si>
  <si>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</si>
  <si>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</si>
  <si>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</si>
  <si>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</si>
  <si>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</si>
  <si>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</si>
  <si>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</si>
  <si>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</si>
  <si>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</si>
  <si>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</si>
  <si>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</si>
  <si>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</si>
  <si>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</si>
  <si>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</si>
  <si>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</si>
  <si>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</si>
  <si>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</si>
  <si>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</si>
  <si>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</si>
  <si>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</si>
  <si>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</si>
  <si>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</si>
  <si>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</si>
  <si>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</si>
  <si>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</si>
  <si>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</si>
  <si>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</si>
  <si>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</si>
  <si>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</si>
  <si>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</si>
  <si>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</si>
  <si>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</si>
  <si>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</si>
  <si>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</si>
  <si>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</si>
  <si>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</si>
  <si>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</si>
  <si>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</si>
  <si>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</si>
  <si>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</si>
  <si>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</si>
  <si>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</si>
  <si>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</si>
  <si>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</si>
  <si>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</si>
  <si>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</si>
  <si>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</si>
  <si>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</si>
  <si>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</si>
  <si>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</si>
  <si>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</si>
  <si>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</si>
  <si>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</si>
  <si>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</si>
  <si>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</si>
  <si>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</si>
  <si>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</si>
  <si>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</si>
  <si>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</si>
  <si>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</si>
  <si>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</si>
  <si>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</si>
  <si>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</si>
  <si>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</si>
  <si>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</si>
  <si>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</si>
  <si>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</si>
  <si>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</si>
  <si>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</si>
  <si>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</si>
  <si>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</si>
  <si>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</si>
  <si>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</si>
  <si>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</si>
  <si>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</si>
  <si>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</si>
  <si>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</si>
  <si>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</si>
  <si>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</si>
  <si>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</si>
  <si>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</si>
  <si>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</si>
  <si>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</si>
  <si>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</si>
  <si>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</si>
  <si>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</si>
  <si>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</si>
  <si>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</si>
  <si>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</si>
  <si>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</si>
  <si>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</si>
  <si>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</si>
  <si>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</si>
  <si>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</si>
  <si>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</si>
  <si>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</si>
  <si>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</si>
  <si>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</si>
  <si>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</si>
  <si>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</si>
  <si>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</si>
  <si>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</si>
  <si>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</si>
  <si>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</si>
  <si>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</si>
  <si>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</si>
  <si>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</si>
  <si>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</si>
  <si>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</si>
  <si>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</si>
  <si>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</si>
  <si>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</si>
  <si>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</si>
  <si>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</si>
  <si>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</si>
  <si>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</si>
  <si>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</si>
  <si>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</si>
  <si>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</si>
  <si>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</si>
  <si>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</si>
  <si>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</si>
  <si>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</si>
  <si>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</si>
  <si>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</si>
  <si>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</si>
  <si>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</si>
  <si>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</si>
  <si>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</si>
  <si>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</si>
  <si>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</si>
  <si>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</si>
  <si>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</si>
  <si>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</si>
  <si>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</si>
  <si>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</si>
  <si>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</si>
  <si>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</si>
  <si>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</si>
  <si>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</si>
  <si>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</si>
  <si>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</si>
  <si>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</si>
  <si>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</si>
  <si>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</si>
  <si>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</si>
  <si>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</si>
  <si>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</si>
  <si>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</si>
  <si>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</si>
  <si>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</si>
  <si>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</si>
  <si>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</si>
  <si>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</si>
  <si>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</si>
  <si>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</si>
  <si>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</si>
  <si>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</si>
  <si>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</si>
  <si>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</si>
  <si>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</si>
  <si>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</si>
  <si>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</si>
  <si>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</si>
  <si>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</si>
  <si>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</si>
  <si>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</si>
  <si>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</si>
  <si>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</si>
  <si>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</si>
  <si>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</si>
  <si>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</si>
  <si>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</si>
  <si>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</si>
  <si>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</si>
  <si>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</si>
  <si>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</si>
  <si>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</si>
  <si>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</si>
  <si>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</si>
  <si>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</si>
  <si>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</si>
  <si>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</si>
  <si>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</si>
  <si>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</si>
  <si>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</si>
  <si>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</si>
  <si>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</si>
  <si>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</si>
  <si>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</si>
  <si>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</si>
  <si>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</si>
  <si>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</si>
  <si>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</si>
  <si>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</si>
  <si>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</si>
  <si>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</si>
  <si>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</si>
  <si>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</si>
  <si>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</si>
  <si>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</si>
  <si>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</si>
  <si>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</si>
  <si>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</si>
  <si>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</si>
  <si>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</si>
  <si>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</si>
  <si>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</si>
  <si>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</si>
  <si>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</si>
  <si>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</si>
  <si>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</si>
  <si>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</si>
  <si>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</si>
  <si>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</si>
  <si>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</si>
  <si>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</si>
  <si>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</si>
  <si>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</si>
  <si>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</si>
  <si>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</si>
  <si>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</si>
  <si>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</si>
  <si>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</si>
  <si>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</si>
  <si>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</si>
  <si>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</si>
  <si>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</si>
  <si>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</si>
  <si>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</si>
  <si>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</si>
  <si>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</si>
  <si>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</si>
  <si>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</si>
  <si>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</si>
  <si>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</si>
  <si>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</si>
  <si>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</si>
  <si>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</si>
  <si>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</si>
  <si>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</si>
  <si>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</si>
  <si>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</si>
  <si>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</si>
  <si>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</si>
  <si>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</si>
  <si>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</si>
  <si>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</si>
  <si>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</si>
  <si>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</si>
  <si>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</si>
  <si>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</si>
  <si>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</si>
  <si>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</si>
  <si>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</si>
  <si>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</si>
  <si>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</si>
  <si>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</si>
  <si>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</si>
  <si>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</si>
  <si>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</si>
  <si>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</si>
  <si>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</si>
  <si>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</si>
  <si>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</si>
  <si>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</si>
  <si>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</si>
  <si>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</si>
  <si>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</si>
  <si>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</si>
  <si>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</si>
  <si>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</si>
  <si>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</si>
  <si>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</si>
  <si>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</si>
  <si>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</si>
  <si>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</si>
  <si>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</si>
  <si>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</si>
  <si>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</si>
  <si>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</si>
  <si>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</si>
  <si>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</si>
  <si>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</si>
  <si>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</si>
  <si>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</si>
  <si>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</si>
  <si>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</si>
  <si>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</si>
  <si>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</si>
  <si>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</si>
  <si>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</si>
  <si>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</si>
  <si>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</si>
  <si>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</si>
  <si>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</si>
  <si>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</si>
  <si>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</si>
  <si>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</si>
  <si>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</si>
  <si>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</si>
  <si>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</si>
  <si>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</si>
  <si>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</si>
  <si>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</si>
  <si>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</si>
  <si>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</si>
  <si>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</si>
  <si>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</si>
  <si>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</si>
  <si>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</si>
  <si>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</si>
  <si>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</si>
  <si>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</si>
  <si>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</si>
  <si>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</si>
  <si>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</si>
  <si>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</si>
  <si>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</si>
  <si>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</si>
  <si>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</si>
  <si>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</si>
  <si>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</si>
  <si>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</si>
  <si>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</si>
  <si>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</si>
  <si>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</si>
  <si>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</si>
  <si>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</si>
  <si>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</si>
  <si>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</si>
  <si>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</si>
  <si>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</si>
  <si>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</si>
  <si>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</si>
  <si>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</si>
  <si>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</si>
  <si>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</si>
  <si>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</si>
  <si>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</si>
  <si>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</si>
  <si>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</si>
  <si>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</si>
  <si>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</si>
  <si>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</si>
  <si>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</si>
  <si>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</si>
  <si>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</si>
  <si>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</si>
  <si>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</si>
  <si>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</si>
  <si>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</si>
  <si>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</si>
  <si>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</si>
  <si>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</si>
  <si>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</si>
  <si>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</si>
  <si>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</si>
  <si>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</si>
  <si>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</si>
  <si>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</si>
  <si>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</si>
  <si>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</si>
  <si>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</si>
  <si>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</si>
  <si>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</si>
  <si>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</si>
  <si>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</si>
  <si>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</si>
  <si>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</si>
  <si>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</si>
  <si>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</si>
  <si>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</si>
  <si>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</si>
  <si>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</si>
  <si>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</si>
  <si>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</si>
  <si>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</si>
  <si>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</si>
  <si>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</si>
  <si>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</si>
  <si>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</si>
  <si>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</si>
  <si>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</si>
  <si>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</si>
  <si>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</si>
  <si>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</si>
  <si>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</si>
  <si>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</si>
  <si>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</si>
  <si>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</si>
  <si>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</si>
  <si>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</si>
  <si>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</si>
  <si>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</si>
  <si>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</si>
  <si>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</si>
  <si>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</si>
  <si>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</si>
  <si>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</si>
  <si>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</si>
  <si>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</si>
  <si>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</si>
  <si>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</si>
  <si>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</si>
  <si>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</si>
  <si>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</si>
  <si>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</si>
  <si>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</si>
  <si>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</si>
  <si>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</si>
  <si>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</si>
  <si>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</si>
  <si>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</si>
  <si>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</si>
  <si>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</si>
  <si>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</si>
  <si>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</si>
  <si>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</si>
  <si>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</si>
  <si>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</si>
  <si>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</si>
  <si>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</si>
  <si>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</si>
  <si>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</si>
  <si>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</si>
  <si>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</si>
  <si>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</si>
  <si>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</si>
  <si>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</si>
  <si>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</si>
  <si>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</si>
  <si>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</si>
  <si>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</si>
  <si>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</si>
  <si>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</si>
  <si>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</si>
  <si>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</si>
  <si>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</si>
  <si>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</si>
  <si>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</si>
  <si>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</si>
  <si>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</si>
  <si>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</si>
  <si>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</si>
  <si>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</si>
  <si>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</si>
  <si>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</si>
  <si>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</si>
  <si>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</si>
  <si>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</si>
  <si>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</si>
  <si>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</si>
  <si>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</si>
  <si>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</si>
  <si>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</si>
  <si>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</si>
  <si>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</si>
  <si>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</si>
  <si>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</si>
  <si>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</si>
  <si>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</si>
  <si>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</si>
  <si>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</si>
  <si>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</si>
  <si>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</si>
  <si>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</si>
  <si>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</si>
  <si>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</si>
  <si>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</si>
  <si>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</si>
  <si>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</si>
  <si>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</si>
  <si>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</si>
  <si>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</si>
  <si>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</si>
  <si>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</si>
  <si>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</si>
  <si>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</si>
  <si>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</si>
  <si>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</si>
  <si>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</si>
  <si>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</si>
  <si>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</si>
  <si>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</si>
  <si>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</si>
  <si>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</si>
  <si>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</si>
  <si>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</si>
  <si>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</si>
  <si>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</si>
  <si>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</si>
  <si>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</si>
  <si>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</si>
  <si>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</si>
  <si>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</si>
  <si>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</si>
  <si>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</si>
  <si>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</si>
  <si>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</si>
  <si>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</si>
  <si>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</si>
  <si>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</si>
  <si>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</si>
  <si>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</si>
  <si>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</si>
  <si>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</si>
  <si>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</si>
  <si>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</si>
  <si>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</si>
  <si>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</si>
  <si>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</si>
  <si>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</si>
  <si>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</si>
  <si>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</si>
  <si>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</si>
  <si>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</si>
  <si>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</si>
  <si>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</si>
  <si>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</si>
  <si>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</si>
  <si>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</si>
  <si>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</si>
  <si>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</si>
  <si>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</si>
  <si>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</si>
  <si>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</si>
  <si>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</si>
  <si>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</si>
  <si>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</si>
  <si>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</si>
  <si>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</si>
  <si>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</si>
  <si>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</si>
  <si>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</si>
  <si>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</si>
  <si>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</si>
  <si>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</si>
  <si>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</si>
  <si>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</si>
  <si>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</si>
  <si>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</si>
  <si>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</si>
  <si>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</si>
  <si>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</si>
  <si>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</si>
  <si>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</si>
  <si>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</si>
  <si>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</si>
  <si>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</si>
  <si>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</si>
  <si>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</si>
  <si>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</si>
  <si>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</si>
  <si>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</si>
  <si>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</si>
  <si>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</si>
  <si>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</si>
  <si>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</si>
  <si>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</si>
  <si>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</si>
  <si>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</si>
  <si>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</si>
  <si>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</si>
  <si>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</si>
  <si>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</si>
  <si>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</si>
  <si>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</si>
  <si>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</si>
  <si>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</si>
  <si>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</si>
  <si>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</si>
  <si>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</si>
  <si>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</si>
  <si>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</si>
  <si>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</si>
  <si>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</si>
  <si>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</si>
  <si>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</si>
  <si>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</si>
  <si>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</si>
  <si>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</si>
  <si>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</si>
  <si>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</si>
  <si>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</si>
  <si>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</si>
  <si>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</si>
  <si>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</si>
  <si>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</si>
  <si>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</si>
  <si>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</si>
  <si>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</si>
  <si>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</si>
  <si>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</si>
  <si>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</si>
  <si>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</si>
  <si>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</si>
  <si>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</si>
  <si>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</si>
  <si>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</si>
  <si>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</si>
  <si>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</si>
  <si>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</si>
  <si>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</si>
  <si>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</si>
  <si>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</si>
  <si>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</si>
  <si>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</si>
  <si>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</si>
  <si>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</si>
  <si>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</si>
  <si>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</si>
  <si>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</si>
  <si>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</si>
  <si>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</si>
  <si>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</si>
  <si>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</si>
  <si>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</si>
  <si>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</si>
  <si>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</si>
  <si>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</si>
  <si>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</si>
  <si>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</si>
  <si>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</si>
  <si>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</si>
  <si>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</si>
  <si>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</si>
  <si>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</si>
  <si>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</si>
  <si>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</si>
  <si>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</si>
  <si>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</si>
  <si>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</si>
  <si>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</si>
  <si>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</si>
  <si>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</si>
  <si>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</si>
  <si>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</si>
  <si>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</si>
  <si>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</si>
  <si>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</si>
  <si>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</si>
  <si>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</si>
  <si>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</si>
  <si>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</si>
  <si>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</si>
  <si>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</si>
  <si>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</si>
  <si>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</si>
  <si>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</si>
  <si>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</si>
  <si>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</si>
  <si>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</si>
  <si>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</si>
  <si>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</si>
  <si>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</si>
  <si>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</si>
  <si>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</si>
  <si>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</si>
  <si>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</si>
  <si>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</si>
  <si>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</si>
  <si>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</si>
  <si>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</si>
  <si>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</si>
  <si>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</si>
  <si>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</si>
  <si>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</si>
  <si>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</si>
  <si>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</si>
  <si>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</si>
  <si>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</si>
  <si>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</si>
  <si>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</si>
  <si>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</si>
  <si>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</si>
  <si>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</si>
  <si>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</si>
  <si>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</si>
  <si>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</si>
  <si>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</si>
  <si>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</si>
  <si>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</si>
  <si>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</si>
  <si>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</si>
  <si>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</si>
  <si>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</si>
  <si>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</si>
  <si>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</si>
  <si>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</si>
  <si>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</si>
  <si>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</si>
  <si>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</si>
  <si>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</si>
  <si>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</si>
  <si>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</si>
  <si>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</si>
  <si>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</si>
  <si>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</si>
  <si>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</si>
  <si>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</si>
  <si>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</si>
  <si>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</si>
  <si>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</si>
  <si>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</si>
  <si>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</si>
  <si>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</si>
  <si>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</si>
  <si>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</si>
  <si>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</si>
  <si>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</si>
  <si>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</si>
  <si>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</si>
  <si>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</si>
  <si>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</si>
  <si>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</si>
  <si>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</si>
  <si>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</si>
  <si>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</si>
  <si>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</si>
  <si>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</si>
  <si>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</si>
  <si>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</si>
  <si>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</si>
  <si>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</si>
  <si>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</si>
  <si>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</si>
  <si>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</si>
  <si>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</si>
  <si>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</si>
  <si>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</si>
  <si>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</si>
  <si>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</si>
  <si>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</si>
  <si>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</si>
  <si>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</si>
  <si>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</si>
  <si>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</si>
  <si>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</si>
  <si>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</si>
  <si>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</si>
  <si>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</si>
  <si>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</si>
  <si>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</si>
  <si>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</si>
  <si>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</si>
  <si>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</si>
  <si>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</si>
  <si>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</si>
  <si>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</si>
  <si>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</si>
  <si>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</si>
  <si>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</si>
  <si>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</si>
  <si>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</si>
  <si>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</si>
  <si>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</si>
  <si>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</si>
  <si>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</si>
  <si>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</si>
  <si>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</si>
  <si>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</si>
  <si>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</si>
  <si>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</si>
  <si>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</si>
  <si>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</si>
  <si>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</si>
  <si>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</si>
  <si>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</si>
  <si>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</si>
  <si>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</si>
  <si>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</si>
  <si>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</si>
  <si>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</si>
  <si>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</si>
  <si>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</si>
  <si>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</si>
  <si>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</si>
  <si>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</si>
  <si>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</si>
  <si>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</si>
  <si>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</si>
  <si>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</si>
  <si>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</si>
  <si>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</si>
  <si>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</si>
  <si>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</si>
  <si>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</si>
  <si>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</si>
  <si>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</si>
  <si>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</si>
  <si>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</si>
  <si>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</si>
  <si>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</si>
  <si>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</si>
  <si>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</si>
  <si>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</si>
  <si>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</si>
  <si>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</si>
  <si>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</si>
  <si>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</si>
  <si>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</si>
  <si>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</si>
  <si>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</si>
  <si>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</si>
  <si>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</si>
  <si>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</si>
  <si>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</si>
  <si>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</si>
  <si>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</si>
  <si>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</si>
  <si>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</si>
  <si>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</si>
  <si>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</si>
  <si>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</si>
  <si>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</si>
  <si>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</si>
  <si>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</si>
  <si>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</si>
  <si>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</si>
  <si>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</si>
  <si>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</si>
  <si>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</si>
  <si>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</si>
  <si>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</si>
  <si>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</si>
  <si>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</si>
  <si>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</si>
  <si>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</si>
  <si>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</si>
  <si>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</si>
  <si>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</si>
  <si>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</si>
  <si>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</si>
  <si>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</si>
  <si>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</si>
  <si>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</si>
  <si>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</si>
  <si>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</si>
  <si>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</si>
  <si>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</si>
  <si>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</si>
  <si>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</si>
  <si>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</si>
  <si>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</si>
  <si>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</si>
  <si>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</si>
  <si>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</si>
  <si>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</si>
  <si>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</si>
  <si>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</si>
  <si>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</si>
  <si>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</si>
  <si>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</si>
  <si>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</si>
  <si>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</si>
  <si>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</si>
  <si>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</si>
  <si>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</si>
  <si>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</si>
  <si>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</si>
  <si>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</si>
  <si>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</si>
  <si>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</si>
  <si>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</si>
  <si>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</si>
  <si>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</si>
  <si>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</si>
  <si>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</si>
  <si>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</si>
  <si>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</si>
  <si>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</si>
  <si>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</si>
  <si>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</si>
  <si>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</si>
  <si>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</si>
  <si>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</si>
  <si>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</si>
  <si>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</si>
  <si>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</si>
  <si>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</si>
  <si>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</si>
  <si>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</si>
  <si>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</si>
  <si>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</si>
  <si>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</si>
  <si>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</si>
  <si>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</si>
  <si>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</si>
  <si>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</si>
  <si>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</si>
  <si>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</si>
  <si>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</si>
  <si>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</si>
  <si>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</si>
  <si>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</si>
  <si>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</si>
  <si>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</si>
  <si>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</si>
  <si>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</si>
  <si>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</si>
  <si>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</si>
  <si>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</si>
  <si>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</si>
  <si>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</si>
  <si>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</si>
  <si>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</si>
  <si>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</si>
  <si>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</si>
  <si>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</si>
  <si>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</si>
  <si>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</si>
  <si>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</si>
  <si>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</si>
  <si>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</si>
  <si>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</si>
  <si>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</si>
  <si>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</si>
  <si>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</si>
  <si>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</si>
  <si>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</si>
  <si>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</si>
  <si>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</si>
  <si>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</si>
  <si>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</si>
  <si>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</si>
  <si>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</si>
  <si>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</si>
  <si>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</si>
  <si>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</si>
  <si>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</si>
  <si>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</si>
  <si>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</si>
  <si>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</si>
  <si>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</si>
  <si>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</si>
  <si>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</si>
  <si>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</si>
  <si>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</si>
  <si>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</si>
  <si>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</si>
  <si>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</si>
  <si>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</si>
  <si>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</si>
  <si>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</si>
  <si>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</si>
  <si>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</si>
  <si>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</si>
  <si>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</si>
  <si>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</si>
  <si>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</si>
  <si>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</si>
  <si>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</si>
  <si>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</si>
  <si>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</si>
  <si>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</si>
  <si>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</si>
  <si>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</si>
  <si>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</si>
  <si>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</si>
  <si>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</si>
  <si>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</si>
  <si>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</si>
  <si>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</si>
  <si>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</si>
  <si>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</si>
  <si>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</si>
  <si>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</si>
  <si>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</si>
  <si>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</si>
  <si>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</si>
  <si>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</si>
  <si>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</si>
  <si>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</si>
  <si>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</si>
  <si>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</si>
  <si>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</si>
  <si>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</si>
  <si>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</si>
  <si>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</si>
  <si>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</si>
  <si>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</si>
  <si>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</si>
  <si>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</si>
  <si>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</si>
  <si>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</si>
  <si>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</si>
  <si>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</si>
  <si>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</si>
  <si>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</si>
  <si>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</si>
  <si>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</si>
  <si>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</si>
  <si>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</si>
  <si>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</si>
  <si>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</si>
  <si>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</si>
  <si>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</si>
  <si>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</si>
  <si>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</si>
  <si>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</si>
  <si>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</si>
  <si>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</si>
  <si>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</si>
  <si>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</si>
  <si>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</si>
  <si>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</si>
  <si>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</si>
  <si>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</si>
  <si>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</si>
  <si>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</si>
  <si>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</si>
  <si>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</si>
  <si>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</si>
  <si>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</si>
  <si>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</si>
  <si>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</si>
  <si>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</si>
  <si>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</si>
  <si>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</si>
  <si>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</si>
  <si>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</si>
  <si>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</si>
  <si>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</si>
  <si>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</si>
  <si>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</si>
  <si>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</si>
  <si>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</si>
  <si>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</si>
  <si>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</si>
  <si>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</si>
  <si>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</si>
  <si>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</si>
  <si>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</si>
  <si>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</si>
  <si>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</si>
  <si>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</si>
  <si>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</si>
  <si>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</si>
  <si>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</si>
  <si>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</si>
  <si>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</si>
  <si>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</si>
  <si>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</si>
  <si>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</si>
  <si>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</si>
  <si>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</si>
  <si>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</si>
  <si>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</si>
  <si>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</si>
  <si>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</si>
  <si>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</si>
  <si>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</si>
  <si>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</si>
  <si>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</si>
  <si>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</si>
  <si>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</si>
  <si>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</si>
  <si>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</si>
  <si>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</si>
  <si>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</si>
  <si>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</si>
  <si>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</si>
  <si>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</si>
  <si>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</si>
  <si>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</si>
  <si>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</si>
  <si>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</si>
  <si>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</si>
  <si>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</si>
  <si>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</si>
  <si>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</si>
  <si>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</si>
  <si>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</si>
  <si>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</si>
  <si>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</si>
  <si>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</si>
  <si>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</si>
  <si>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</si>
  <si>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</si>
  <si>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</si>
  <si>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</si>
  <si>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</si>
  <si>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</si>
  <si>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</si>
  <si>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</si>
  <si>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</si>
  <si>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</si>
  <si>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</si>
  <si>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</si>
  <si>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</si>
  <si>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</si>
  <si>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</si>
  <si>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</si>
  <si>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</si>
  <si>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</si>
  <si>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</si>
  <si>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</si>
  <si>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</si>
  <si>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</si>
  <si>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</si>
  <si>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</si>
  <si>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</si>
  <si>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</si>
  <si>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</si>
  <si>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</si>
  <si>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</si>
  <si>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</si>
  <si>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</si>
  <si>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</si>
  <si>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</si>
  <si>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</si>
  <si>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</si>
  <si>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</si>
  <si>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</si>
  <si>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</si>
  <si>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</si>
  <si>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</si>
  <si>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</si>
  <si>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</si>
  <si>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</si>
  <si>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</si>
  <si>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</si>
  <si>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</si>
  <si>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</si>
  <si>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</si>
  <si>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</si>
  <si>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</si>
  <si>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</si>
  <si>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</si>
  <si>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</si>
  <si>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</si>
  <si>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</si>
  <si>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</si>
  <si>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</si>
  <si>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</si>
  <si>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</si>
  <si>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</si>
  <si>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</si>
  <si>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</si>
  <si>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</si>
  <si>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</si>
  <si>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</si>
  <si>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</si>
  <si>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</si>
  <si>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</si>
  <si>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</si>
  <si>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</si>
  <si>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</si>
  <si>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</si>
  <si>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</si>
  <si>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</si>
  <si>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</si>
  <si>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</si>
  <si>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</si>
  <si>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</si>
  <si>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</si>
  <si>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</si>
  <si>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</si>
  <si>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</si>
  <si>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</si>
  <si>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</si>
  <si>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</si>
  <si>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</si>
  <si>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</si>
  <si>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</si>
  <si>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</si>
  <si>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</si>
  <si>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</si>
  <si>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</si>
  <si>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</si>
  <si>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</si>
  <si>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</si>
  <si>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</si>
  <si>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</si>
  <si>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</si>
  <si>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</si>
  <si>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</si>
  <si>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</si>
  <si>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</si>
  <si>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</si>
  <si>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</si>
  <si>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</si>
  <si>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</si>
  <si>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</si>
  <si>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</si>
  <si>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</si>
  <si>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</si>
  <si>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</si>
  <si>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</si>
  <si>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</si>
  <si>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</si>
  <si>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</si>
  <si>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</si>
  <si>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</si>
  <si>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</si>
  <si>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</si>
  <si>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</si>
  <si>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</si>
  <si>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</si>
  <si>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</si>
  <si>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</si>
  <si>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</si>
  <si>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</si>
  <si>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</si>
  <si>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</si>
  <si>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</si>
  <si>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</si>
  <si>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</si>
  <si>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</si>
  <si>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</si>
  <si>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</si>
  <si>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</si>
  <si>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</si>
  <si>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</si>
  <si>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</si>
  <si>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</si>
  <si>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</si>
  <si>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</si>
  <si>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</si>
  <si>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</si>
  <si>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</si>
  <si>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</si>
  <si>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</si>
  <si>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</si>
  <si>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</si>
  <si>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</si>
  <si>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</si>
  <si>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</si>
  <si>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</si>
  <si>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</si>
  <si>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</si>
  <si>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</si>
  <si>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</si>
  <si>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</si>
  <si>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</si>
  <si>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</si>
  <si>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</si>
  <si>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</si>
  <si>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</si>
  <si>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</si>
  <si>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</si>
  <si>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</si>
  <si>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</si>
  <si>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</si>
  <si>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</si>
  <si>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</si>
  <si>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</si>
  <si>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</si>
  <si>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</si>
  <si>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</si>
  <si>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</si>
  <si>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</si>
  <si>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</si>
  <si>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</si>
  <si>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</si>
  <si>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</si>
  <si>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</si>
  <si>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</si>
  <si>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</si>
  <si>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</si>
  <si>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</si>
  <si>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</si>
  <si>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</si>
  <si>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</si>
  <si>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</si>
  <si>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</si>
  <si>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</si>
  <si>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</si>
  <si>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</si>
  <si>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</si>
  <si>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</si>
  <si>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</si>
  <si>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</si>
  <si>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</si>
  <si>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</si>
  <si>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</si>
  <si>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</si>
  <si>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</si>
  <si>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</si>
  <si>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</si>
  <si>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</si>
  <si>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</si>
  <si>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</si>
  <si>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</si>
  <si>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</si>
  <si>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</si>
  <si>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</si>
  <si>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</si>
  <si>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</si>
  <si>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</si>
  <si>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</si>
  <si>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</si>
  <si>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</si>
  <si>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</si>
  <si>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</si>
  <si>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</si>
  <si>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</si>
  <si>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</si>
  <si>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</si>
  <si>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</si>
  <si>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</si>
  <si>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</si>
  <si>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</si>
  <si>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</si>
  <si>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</si>
  <si>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</si>
  <si>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</si>
  <si>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</si>
  <si>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</si>
  <si>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</si>
  <si>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</si>
  <si>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</si>
  <si>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</si>
  <si>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</si>
  <si>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</si>
  <si>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</si>
  <si>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</si>
  <si>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</si>
  <si>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</si>
  <si>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</si>
  <si>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</si>
  <si>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</si>
  <si>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</si>
  <si>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</si>
  <si>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</si>
  <si>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</si>
  <si>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</si>
  <si>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</si>
  <si>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</si>
  <si>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</si>
  <si>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</si>
  <si>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</si>
  <si>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</si>
  <si>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</si>
  <si>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</si>
  <si>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</si>
  <si>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</si>
  <si>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</si>
  <si>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</si>
  <si>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</si>
  <si>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</si>
  <si>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</si>
  <si>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</si>
  <si>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</si>
  <si>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</si>
  <si>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</si>
  <si>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</si>
  <si>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</si>
  <si>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</si>
  <si>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</si>
  <si>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</si>
  <si>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</si>
  <si>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</si>
  <si>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</si>
  <si>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</si>
  <si>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</si>
  <si>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</si>
  <si>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</si>
  <si>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</si>
  <si>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</si>
  <si>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</si>
  <si>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</si>
  <si>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</si>
  <si>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</si>
  <si>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</si>
  <si>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</si>
  <si>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</si>
  <si>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</si>
  <si>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</si>
  <si>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</si>
  <si>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</si>
  <si>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</si>
  <si>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</si>
  <si>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</si>
  <si>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</si>
  <si>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</si>
  <si>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</si>
  <si>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</si>
  <si>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</si>
  <si>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</si>
  <si>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</si>
  <si>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</si>
  <si>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</si>
  <si>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</si>
  <si>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</si>
  <si>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</si>
  <si>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</si>
  <si>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</si>
  <si>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</si>
  <si>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</si>
  <si>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</si>
  <si>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</si>
  <si>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</si>
  <si>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</si>
  <si>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</si>
  <si>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</si>
  <si>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</si>
  <si>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</si>
  <si>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</si>
  <si>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</si>
  <si>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</si>
  <si>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</si>
  <si>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</si>
  <si>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</si>
  <si>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</si>
  <si>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</si>
  <si>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</si>
  <si>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</si>
  <si>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</si>
  <si>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</si>
  <si>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</si>
  <si>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</si>
  <si>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</si>
  <si>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</si>
  <si>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</si>
  <si>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</si>
  <si>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</si>
  <si>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</si>
  <si>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</si>
  <si>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</si>
  <si>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</si>
  <si>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</si>
  <si>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</si>
  <si>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</si>
  <si>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</si>
  <si>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</si>
  <si>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</si>
  <si>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</si>
  <si>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</si>
  <si>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</si>
  <si>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</si>
  <si>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</si>
  <si>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</si>
  <si>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</si>
  <si>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</si>
  <si>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</si>
  <si>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</si>
  <si>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</si>
  <si>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</si>
  <si>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</si>
  <si>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</si>
  <si>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</si>
  <si>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</si>
  <si>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</si>
  <si>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</si>
  <si>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</si>
  <si>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</si>
  <si>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</si>
  <si>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</si>
  <si>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</si>
  <si>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</si>
  <si>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</si>
  <si>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</si>
  <si>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</si>
  <si>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</si>
  <si>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</si>
  <si>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</si>
  <si>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</si>
  <si>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</si>
  <si>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</si>
  <si>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</si>
  <si>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</si>
  <si>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</si>
  <si>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</si>
  <si>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</si>
  <si>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</si>
  <si>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</si>
  <si>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</si>
  <si>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</si>
  <si>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</si>
  <si>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</si>
  <si>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</si>
  <si>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</si>
  <si>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</si>
  <si>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</si>
  <si>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</si>
  <si>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</si>
  <si>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</si>
  <si>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</si>
  <si>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</si>
  <si>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</si>
  <si>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</si>
  <si>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</si>
  <si>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</si>
  <si>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</si>
  <si>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</si>
  <si>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</si>
  <si>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</si>
  <si>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</si>
  <si>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</si>
  <si>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</si>
  <si>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</si>
  <si>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</si>
  <si>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</si>
  <si>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</si>
  <si>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</si>
  <si>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</si>
  <si>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</si>
  <si>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</si>
  <si>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</si>
  <si>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</si>
  <si>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</si>
  <si>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</si>
  <si>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</si>
  <si>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</si>
  <si>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</si>
  <si>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</si>
  <si>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</si>
  <si>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</si>
  <si>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</si>
  <si>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</si>
  <si>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</si>
  <si>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</si>
  <si>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</si>
  <si>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</si>
  <si>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</si>
  <si>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</si>
  <si>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</si>
  <si>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</si>
  <si>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</si>
  <si>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</si>
  <si>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</si>
  <si>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</si>
  <si>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</si>
  <si>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</si>
  <si>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</si>
  <si>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</si>
  <si>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</si>
  <si>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</si>
  <si>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</si>
  <si>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</si>
  <si>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</si>
  <si>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</si>
  <si>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</si>
  <si>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</si>
  <si>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</si>
  <si>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</si>
  <si>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</si>
  <si>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</si>
  <si>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</si>
  <si>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</si>
  <si>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</si>
  <si>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</si>
  <si>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</si>
  <si>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</si>
  <si>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</si>
  <si>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</si>
  <si>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</si>
  <si>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</si>
  <si>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</si>
  <si>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</si>
  <si>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</si>
  <si>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</si>
  <si>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</si>
  <si>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</si>
  <si>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</si>
  <si>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</si>
  <si>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</si>
  <si>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</si>
  <si>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</si>
  <si>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</si>
  <si>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</si>
  <si>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</si>
  <si>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</si>
  <si>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</si>
  <si>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</si>
  <si>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</si>
  <si>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</si>
  <si>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</si>
  <si>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</si>
  <si>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</si>
  <si>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</si>
  <si>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</si>
  <si>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</si>
  <si>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</si>
  <si>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</si>
  <si>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</si>
  <si>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</si>
  <si>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</si>
  <si>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</si>
  <si>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</si>
  <si>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</si>
  <si>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</si>
  <si>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</si>
  <si>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</si>
  <si>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</si>
  <si>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</si>
  <si>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</si>
  <si>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</si>
  <si>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</si>
  <si>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</si>
  <si>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</si>
  <si>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</si>
  <si>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</si>
  <si>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</si>
  <si>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</si>
  <si>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</si>
  <si>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</si>
  <si>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</si>
  <si>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</si>
  <si>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</si>
  <si>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</si>
  <si>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</si>
  <si>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</si>
  <si>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</si>
  <si>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</si>
  <si>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</si>
  <si>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</si>
  <si>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</si>
  <si>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</si>
  <si>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</si>
  <si>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</si>
  <si>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</si>
  <si>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</si>
  <si>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</si>
  <si>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</si>
  <si>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</si>
  <si>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</si>
  <si>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</si>
  <si>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</si>
  <si>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</si>
  <si>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</si>
  <si>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</si>
  <si>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</si>
  <si>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</si>
  <si>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</si>
  <si>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</si>
  <si>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</si>
  <si>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</si>
  <si>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</si>
  <si>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</si>
  <si>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</si>
  <si>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</si>
  <si>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</si>
  <si>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</si>
  <si>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</si>
  <si>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</si>
  <si>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</si>
  <si>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</si>
  <si>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</si>
  <si>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</si>
  <si>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</si>
  <si>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</si>
  <si>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</si>
  <si>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</si>
  <si>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</si>
  <si>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</si>
  <si>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</si>
  <si>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</si>
  <si>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</si>
  <si>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</si>
  <si>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</si>
  <si>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</si>
  <si>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</si>
  <si>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</si>
  <si>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</si>
  <si>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</si>
  <si>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</si>
  <si>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</si>
  <si>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</si>
  <si>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</si>
  <si>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</si>
  <si>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</si>
  <si>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</si>
  <si>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</si>
  <si>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</si>
  <si>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</si>
  <si>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</si>
  <si>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</si>
  <si>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</si>
  <si>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</si>
  <si>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</si>
  <si>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</si>
  <si>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</si>
  <si>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</si>
  <si>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</si>
  <si>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</si>
  <si>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</si>
  <si>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</si>
  <si>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</si>
  <si>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</si>
  <si>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</si>
  <si>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</si>
  <si>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</si>
  <si>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</si>
  <si>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</si>
  <si>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</si>
  <si>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</si>
  <si>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</si>
  <si>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</si>
  <si>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</si>
  <si>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</si>
  <si>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</si>
  <si>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</si>
  <si>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</si>
  <si>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</si>
  <si>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</si>
  <si>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</si>
  <si>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</si>
  <si>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</si>
  <si>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</si>
  <si>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</si>
  <si>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</si>
  <si>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</si>
  <si>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</si>
  <si>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</si>
  <si>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</si>
  <si>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</si>
  <si>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</si>
  <si>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</si>
  <si>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</si>
  <si>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</si>
  <si>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</si>
  <si>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</si>
  <si>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</si>
  <si>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</si>
  <si>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</si>
  <si>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</si>
  <si>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</si>
  <si>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</si>
  <si>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</si>
  <si>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</si>
  <si>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</si>
  <si>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</si>
  <si>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</si>
  <si>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</si>
  <si>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</si>
  <si>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</si>
  <si>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</si>
  <si>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</si>
  <si>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</si>
  <si>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</si>
  <si>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</si>
  <si>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</si>
  <si>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</si>
  <si>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</si>
  <si>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</si>
  <si>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</si>
  <si>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</si>
  <si>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</si>
  <si>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</si>
  <si>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</si>
  <si>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</si>
  <si>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</si>
  <si>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</si>
  <si>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</si>
  <si>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</si>
  <si>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</si>
  <si>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</si>
  <si>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</si>
  <si>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</si>
  <si>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</si>
  <si>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</si>
  <si>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</si>
  <si>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</si>
  <si>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</si>
  <si>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</si>
  <si>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</si>
  <si>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</si>
  <si>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</si>
  <si>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</si>
  <si>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</si>
  <si>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</si>
  <si>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</si>
  <si>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</si>
  <si>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</si>
  <si>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</si>
  <si>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</si>
  <si>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</si>
  <si>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</si>
  <si>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</si>
  <si>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</si>
  <si>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</si>
  <si>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</si>
  <si>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</si>
  <si>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</si>
  <si>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</si>
  <si>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</si>
  <si>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</si>
  <si>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</si>
  <si>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</si>
  <si>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</si>
  <si>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</si>
  <si>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</si>
  <si>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</si>
  <si>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</si>
  <si>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</si>
  <si>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</si>
  <si>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</si>
  <si>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</si>
  <si>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</si>
  <si>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</si>
  <si>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</si>
  <si>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</si>
  <si>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</si>
  <si>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</si>
  <si>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</si>
  <si>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</si>
  <si>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</si>
  <si>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</si>
  <si>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</si>
  <si>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</si>
  <si>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</si>
  <si>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</si>
  <si>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</si>
  <si>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</si>
  <si>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</si>
  <si>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</si>
  <si>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</si>
  <si>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</si>
  <si>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</si>
  <si>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</si>
  <si>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</si>
  <si>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</si>
  <si>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</si>
  <si>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</si>
  <si>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</si>
  <si>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</si>
  <si>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</si>
  <si>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</si>
  <si>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</si>
  <si>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</si>
  <si>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</si>
  <si>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</si>
  <si>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</si>
  <si>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</si>
  <si>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</si>
  <si>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</si>
  <si>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</si>
  <si>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</si>
  <si>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</si>
  <si>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</si>
  <si>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</si>
  <si>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</si>
  <si>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</si>
  <si>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</si>
  <si>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</si>
  <si>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</si>
  <si>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</si>
  <si>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</si>
  <si>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</si>
  <si>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</si>
  <si>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</si>
  <si>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</si>
  <si>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</si>
  <si>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</si>
  <si>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</si>
  <si>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</si>
  <si>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</si>
  <si>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</si>
  <si>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</si>
  <si>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</si>
  <si>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</si>
  <si>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</si>
  <si>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</si>
  <si>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</si>
  <si>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</si>
  <si>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</si>
  <si>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</si>
  <si>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</si>
  <si>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</si>
  <si>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</si>
  <si>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</si>
  <si>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</si>
  <si>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</si>
  <si>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</si>
  <si>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</si>
  <si>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</si>
  <si>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</si>
  <si>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</si>
  <si>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</si>
  <si>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</si>
  <si>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</si>
  <si>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</si>
  <si>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</si>
  <si>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</si>
  <si>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</si>
  <si>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</si>
  <si>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</si>
  <si>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</si>
  <si>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</si>
  <si>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</si>
  <si>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</si>
  <si>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</si>
  <si>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</si>
  <si>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</si>
  <si>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</si>
  <si>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</si>
  <si>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</si>
  <si>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</si>
  <si>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</si>
  <si>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</si>
  <si>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</si>
  <si>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</si>
  <si>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</si>
  <si>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</si>
  <si>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</si>
  <si>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</si>
  <si>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</si>
  <si>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</si>
  <si>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</si>
  <si>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</si>
  <si>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</si>
  <si>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</si>
  <si>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</si>
  <si>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</si>
  <si>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</si>
  <si>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</si>
  <si>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</si>
  <si>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</si>
  <si>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</si>
  <si>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</si>
  <si>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</si>
  <si>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</si>
  <si>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</si>
  <si>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</si>
  <si>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</si>
  <si>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</si>
  <si>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</si>
  <si>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</si>
  <si>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</si>
  <si>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</si>
  <si>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</si>
  <si>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</si>
  <si>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</si>
  <si>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</si>
  <si>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</si>
  <si>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</si>
  <si>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</si>
  <si>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</si>
  <si>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</si>
  <si>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</si>
  <si>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</si>
  <si>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</si>
  <si>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</si>
  <si>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</si>
  <si>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</si>
  <si>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</si>
  <si>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</si>
  <si>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</si>
  <si>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</si>
  <si>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</si>
  <si>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</si>
  <si>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</si>
  <si>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</si>
  <si>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</si>
  <si>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</si>
  <si>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</si>
  <si>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</si>
  <si>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</si>
  <si>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</si>
  <si>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</si>
  <si>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</si>
  <si>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</si>
  <si>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</si>
  <si>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</si>
  <si>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</si>
  <si>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</si>
  <si>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</si>
  <si>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</si>
  <si>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</si>
  <si>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</si>
  <si>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</si>
  <si>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</si>
  <si>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</si>
  <si>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</si>
  <si>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</si>
  <si>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</si>
  <si>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</si>
  <si>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</si>
  <si>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</si>
  <si>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</si>
  <si>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</si>
  <si>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</si>
  <si>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</si>
  <si>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</si>
  <si>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</si>
  <si>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</si>
  <si>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</si>
  <si>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</si>
  <si>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</si>
  <si>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</si>
  <si>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</si>
  <si>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</si>
  <si>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</si>
  <si>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</si>
  <si>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</si>
  <si>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</si>
  <si>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</si>
  <si>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</si>
  <si>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</si>
  <si>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</si>
  <si>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</si>
  <si>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</si>
  <si>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</si>
  <si>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</si>
  <si>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</si>
  <si>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</si>
  <si>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</si>
  <si>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</si>
  <si>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</si>
  <si>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</si>
  <si>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</si>
  <si>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</si>
  <si>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</si>
  <si>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</si>
  <si>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</si>
  <si>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</si>
  <si>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</si>
  <si>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</si>
  <si>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</si>
  <si>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</si>
  <si>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</si>
  <si>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</si>
  <si>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</si>
  <si>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</si>
  <si>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</si>
  <si>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</si>
  <si>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</si>
  <si>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</si>
  <si>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</si>
  <si>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</si>
  <si>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</si>
  <si>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</si>
  <si>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</si>
  <si>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</si>
  <si>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</si>
  <si>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</si>
  <si>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</si>
  <si>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</si>
  <si>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</si>
  <si>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</si>
  <si>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</si>
  <si>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</si>
  <si>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</si>
  <si>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</si>
  <si>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</si>
  <si>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</si>
  <si>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</si>
  <si>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</si>
  <si>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</si>
  <si>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</si>
  <si>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</si>
  <si>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</si>
  <si>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</si>
  <si>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</si>
  <si>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</si>
  <si>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</si>
  <si>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</si>
  <si>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</si>
  <si>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</si>
  <si>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</si>
  <si>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</si>
  <si>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</si>
  <si>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</si>
  <si>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</si>
  <si>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</si>
  <si>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</si>
  <si>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</si>
  <si>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</si>
  <si>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</si>
  <si>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</si>
  <si>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</si>
  <si>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</si>
  <si>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</si>
  <si>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</si>
  <si>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</si>
  <si>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</si>
  <si>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</si>
  <si>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</si>
  <si>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</si>
  <si>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</si>
  <si>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</si>
  <si>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</si>
  <si>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</si>
  <si>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</si>
  <si>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</si>
  <si>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</si>
  <si>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</si>
  <si>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</si>
  <si>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</si>
  <si>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</si>
  <si>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</si>
  <si>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</si>
  <si>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</si>
  <si>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</si>
  <si>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</si>
  <si>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</si>
  <si>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</si>
  <si>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</si>
  <si>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</si>
  <si>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</si>
  <si>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</si>
  <si>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</si>
  <si>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</si>
  <si>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</si>
  <si>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</si>
  <si>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</si>
  <si>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</si>
  <si>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</si>
  <si>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</si>
  <si>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</si>
  <si>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</si>
  <si>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</si>
  <si>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</si>
  <si>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</si>
  <si>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</si>
  <si>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</si>
  <si>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</si>
  <si>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</si>
  <si>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</si>
  <si>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</si>
  <si>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</si>
  <si>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</si>
  <si>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</si>
  <si>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</si>
  <si>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</si>
  <si>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</si>
  <si>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</si>
  <si>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</si>
  <si>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</si>
  <si>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</si>
  <si>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</si>
  <si>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</si>
  <si>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</si>
  <si>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</si>
  <si>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</si>
  <si>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</si>
  <si>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</si>
  <si>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</si>
  <si>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</si>
  <si>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</si>
  <si>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</si>
  <si>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</si>
  <si>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</si>
  <si>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</si>
  <si>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</si>
  <si>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</si>
  <si>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</si>
  <si>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</si>
  <si>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</si>
  <si>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</si>
  <si>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</si>
  <si>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</si>
  <si>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</si>
  <si>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</si>
  <si>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</si>
  <si>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</si>
  <si>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</si>
  <si>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</si>
  <si>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</si>
  <si>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</si>
  <si>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</si>
  <si>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</si>
  <si>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</si>
  <si>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</si>
  <si>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</si>
  <si>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</si>
  <si>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</si>
  <si>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</si>
  <si>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</si>
  <si>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</si>
  <si>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</si>
  <si>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</si>
  <si>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</si>
  <si>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</si>
  <si>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</si>
  <si>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</si>
  <si>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</si>
  <si>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</si>
  <si>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</si>
  <si>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</si>
  <si>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</si>
  <si>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</si>
  <si>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</si>
  <si>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</si>
  <si>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</si>
  <si>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</si>
  <si>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</si>
  <si>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</si>
  <si>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</si>
  <si>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</si>
  <si>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</si>
  <si>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</si>
  <si>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</si>
  <si>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</si>
  <si>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</si>
  <si>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</si>
  <si>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</si>
  <si>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</si>
  <si>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</si>
  <si>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</si>
  <si>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</si>
  <si>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</si>
  <si>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</si>
  <si>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</si>
  <si>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</si>
  <si>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</si>
  <si>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</si>
  <si>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</si>
  <si>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</si>
  <si>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</si>
  <si>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</si>
  <si>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</si>
  <si>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</si>
  <si>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</si>
  <si>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</si>
  <si>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</si>
  <si>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</si>
  <si>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</si>
  <si>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</si>
  <si>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</si>
  <si>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</si>
  <si>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</si>
  <si>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</si>
  <si>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</si>
  <si>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</si>
  <si>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</si>
  <si>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</si>
  <si>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</si>
  <si>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</si>
  <si>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</si>
  <si>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</si>
  <si>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</si>
  <si>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</si>
  <si>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</si>
  <si>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</si>
  <si>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</si>
  <si>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</si>
  <si>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</si>
  <si>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</si>
  <si>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</si>
  <si>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</si>
  <si>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</si>
  <si>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</si>
  <si>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</si>
  <si>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</si>
  <si>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</si>
  <si>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</si>
  <si>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</si>
  <si>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</si>
  <si>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</si>
  <si>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</si>
  <si>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</si>
  <si>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</si>
  <si>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</si>
  <si>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</si>
  <si>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</si>
  <si>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</si>
  <si>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</si>
  <si>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</si>
  <si>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</si>
  <si>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</si>
  <si>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</si>
  <si>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</si>
  <si>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</si>
  <si>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</si>
  <si>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</si>
  <si>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</si>
  <si>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</si>
  <si>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</si>
  <si>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</si>
  <si>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</si>
  <si>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</si>
  <si>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</si>
  <si>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</si>
  <si>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</si>
  <si>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</si>
  <si>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</si>
  <si>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</si>
  <si>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</si>
  <si>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</si>
  <si>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</si>
  <si>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</si>
  <si>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</si>
  <si>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</si>
  <si>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</si>
  <si>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</si>
  <si>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</si>
  <si>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</si>
  <si>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</si>
  <si>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</si>
  <si>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</si>
  <si>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</si>
  <si>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</si>
  <si>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</si>
  <si>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</si>
  <si>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</si>
  <si>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</si>
  <si>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</si>
  <si>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</si>
  <si>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</si>
  <si>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</si>
  <si>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</si>
  <si>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</si>
  <si>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</si>
  <si>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</si>
  <si>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</si>
  <si>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</si>
  <si>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</si>
  <si>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</si>
  <si>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</si>
  <si>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</si>
  <si>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</si>
  <si>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</si>
  <si>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</si>
  <si>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</si>
  <si>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</si>
  <si>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</si>
  <si>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</si>
  <si>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</si>
  <si>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</si>
  <si>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</si>
  <si>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</si>
  <si>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</si>
  <si>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</si>
  <si>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</si>
  <si>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</si>
  <si>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</si>
  <si>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</si>
  <si>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</si>
  <si>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</si>
  <si>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</si>
  <si>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</si>
  <si>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</si>
  <si>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</si>
  <si>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</si>
  <si>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</si>
  <si>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</si>
  <si>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</si>
  <si>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</si>
  <si>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</si>
  <si>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</si>
  <si>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</si>
  <si>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</si>
  <si>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</si>
  <si>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</si>
  <si>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</si>
  <si>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</si>
  <si>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</si>
  <si>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</si>
  <si>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</si>
  <si>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</si>
  <si>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</si>
  <si>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</si>
  <si>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</si>
  <si>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</si>
  <si>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</si>
  <si>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</si>
  <si>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</si>
  <si>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</si>
  <si>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</si>
  <si>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</si>
  <si>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</si>
  <si>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</si>
  <si>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</si>
  <si>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</si>
  <si>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</si>
  <si>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</si>
  <si>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</si>
  <si>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</si>
  <si>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</si>
  <si>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</si>
  <si>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</si>
  <si>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</si>
  <si>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</si>
  <si>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</si>
  <si>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</si>
  <si>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</si>
  <si>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</si>
  <si>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</si>
  <si>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</si>
  <si>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</si>
  <si>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</si>
  <si>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</si>
  <si>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</si>
  <si>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</si>
  <si>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</si>
  <si>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</si>
  <si>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</si>
  <si>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</si>
  <si>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</si>
  <si>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</si>
  <si>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</si>
  <si>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</si>
  <si>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</si>
  <si>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</si>
  <si>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</si>
  <si>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</si>
  <si>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</si>
  <si>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</si>
  <si>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</si>
  <si>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</si>
  <si>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</si>
  <si>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</si>
  <si>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</si>
  <si>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</si>
  <si>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</si>
  <si>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</si>
  <si>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</si>
  <si>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</si>
  <si>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</si>
  <si>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</si>
  <si>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</si>
  <si>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</si>
  <si>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</si>
  <si>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</si>
  <si>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</si>
  <si>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</si>
  <si>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</si>
  <si>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</si>
  <si>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</si>
  <si>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</si>
  <si>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</si>
  <si>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</si>
  <si>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</si>
  <si>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</si>
  <si>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</si>
  <si>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</si>
  <si>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</si>
  <si>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</si>
  <si>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</si>
  <si>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</si>
  <si>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</si>
  <si>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</si>
  <si>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</si>
  <si>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</si>
  <si>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</si>
  <si>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</si>
  <si>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</si>
  <si>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</si>
  <si>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</si>
  <si>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</si>
  <si>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</si>
  <si>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</si>
  <si>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</si>
  <si>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</si>
  <si>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</si>
  <si>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</si>
  <si>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</si>
  <si>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</si>
  <si>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</si>
  <si>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</si>
  <si>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</si>
  <si>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</si>
  <si>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</si>
  <si>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</si>
  <si>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</si>
  <si>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</si>
  <si>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</si>
  <si>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</si>
  <si>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</si>
  <si>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</si>
  <si>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</si>
  <si>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</si>
  <si>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</si>
  <si>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</si>
  <si>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</si>
  <si>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</si>
  <si>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</si>
  <si>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</si>
  <si>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</si>
  <si>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</si>
  <si>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</si>
  <si>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</si>
  <si>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</si>
  <si>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</si>
  <si>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</si>
  <si>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</si>
  <si>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</si>
  <si>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</si>
  <si>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</si>
  <si>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</si>
  <si>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</si>
  <si>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</si>
  <si>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</si>
  <si>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</si>
  <si>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</si>
  <si>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</si>
  <si>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</si>
  <si>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</si>
  <si>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</si>
  <si>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</si>
  <si>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</si>
  <si>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</si>
  <si>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</si>
  <si>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</si>
  <si>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</si>
  <si>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</si>
  <si>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</si>
  <si>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</si>
  <si>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</si>
  <si>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</si>
  <si>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</si>
  <si>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</si>
  <si>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</si>
  <si>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</si>
  <si>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</si>
  <si>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</si>
  <si>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</si>
  <si>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</si>
  <si>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</si>
  <si>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</si>
  <si>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</si>
  <si>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</si>
  <si>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</si>
  <si>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</si>
  <si>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</si>
  <si>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</si>
  <si>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</si>
  <si>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</si>
  <si>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</si>
  <si>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</si>
  <si>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</si>
  <si>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</si>
  <si>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</si>
  <si>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</si>
  <si>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</si>
  <si>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</si>
  <si>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</si>
  <si>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</si>
  <si>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</si>
  <si>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</si>
  <si>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</si>
  <si>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</si>
  <si>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</si>
  <si>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</si>
  <si>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</si>
  <si>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</si>
  <si>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</si>
  <si>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</si>
  <si>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</si>
  <si>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</si>
  <si>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</si>
  <si>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</si>
  <si>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</si>
  <si>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</si>
  <si>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</si>
  <si>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</si>
  <si>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</si>
  <si>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</si>
  <si>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</si>
  <si>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</si>
  <si>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</si>
  <si>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</si>
  <si>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</si>
  <si>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</si>
  <si>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</si>
  <si>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</si>
  <si>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</si>
  <si>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</si>
  <si>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</si>
  <si>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</si>
  <si>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</si>
  <si>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</si>
  <si>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</si>
  <si>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</si>
  <si>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</si>
  <si>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</si>
  <si>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</si>
  <si>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</si>
  <si>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</si>
  <si>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</si>
  <si>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</si>
  <si>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</si>
  <si>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</si>
  <si>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</si>
  <si>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</si>
  <si>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</si>
  <si>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</si>
  <si>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</si>
  <si>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</si>
  <si>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</si>
  <si>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</si>
  <si>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</si>
  <si>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</si>
  <si>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</si>
  <si>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</si>
  <si>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</si>
  <si>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</si>
  <si>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</si>
  <si>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</si>
  <si>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</si>
  <si>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</si>
  <si>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</si>
  <si>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</si>
  <si>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</si>
  <si>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</si>
  <si>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</si>
  <si>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</si>
  <si>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</si>
  <si>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</si>
  <si>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</si>
  <si>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</si>
  <si>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</si>
  <si>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</si>
  <si>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</si>
  <si>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</si>
  <si>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</si>
  <si>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</si>
  <si>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</si>
  <si>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</si>
  <si>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</si>
  <si>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</si>
  <si>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</si>
  <si>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</si>
  <si>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</si>
  <si>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</si>
  <si>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</si>
  <si>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</si>
  <si>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</si>
  <si>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</si>
  <si>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</si>
  <si>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</si>
  <si>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</si>
  <si>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</si>
  <si>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</si>
  <si>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</si>
  <si>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</si>
  <si>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</si>
  <si>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</si>
  <si>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</si>
  <si>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</si>
  <si>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</si>
  <si>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</si>
  <si>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</si>
  <si>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</si>
  <si>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</si>
  <si>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</si>
  <si>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</si>
  <si>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</si>
  <si>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</si>
  <si>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</si>
  <si>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</si>
  <si>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</si>
  <si>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</si>
  <si>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</si>
  <si>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</si>
  <si>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</si>
  <si>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</si>
  <si>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</si>
  <si>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</si>
  <si>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</si>
  <si>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</si>
  <si>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</si>
  <si>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</si>
  <si>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</si>
  <si>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</si>
  <si>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</si>
  <si>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</si>
  <si>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</si>
  <si>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</si>
  <si>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</si>
  <si>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</si>
  <si>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</si>
  <si>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</si>
  <si>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</si>
  <si>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</si>
  <si>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</si>
  <si>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</si>
  <si>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</si>
  <si>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</si>
  <si>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</si>
  <si>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</si>
  <si>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</si>
  <si>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</si>
  <si>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</si>
  <si>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</si>
  <si>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</si>
  <si>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</si>
  <si>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</si>
  <si>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</si>
  <si>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</si>
  <si>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</si>
  <si>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</si>
  <si>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</si>
  <si>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</si>
  <si>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</si>
  <si>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</si>
  <si>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</si>
  <si>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</si>
  <si>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</si>
  <si>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</si>
  <si>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</si>
  <si>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</si>
  <si>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</si>
  <si>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</si>
  <si>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</si>
  <si>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</si>
  <si>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</si>
  <si>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</si>
  <si>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</si>
  <si>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</si>
  <si>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</si>
  <si>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</si>
  <si>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</si>
  <si>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</si>
  <si>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</si>
  <si>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</si>
  <si>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</si>
  <si>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</si>
  <si>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</si>
  <si>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</si>
  <si>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</si>
  <si>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</si>
  <si>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</si>
  <si>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</si>
  <si>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</si>
  <si>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</si>
  <si>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</si>
  <si>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</si>
  <si>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</si>
  <si>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</si>
  <si>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</si>
  <si>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</si>
  <si>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</si>
  <si>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</si>
  <si>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</si>
  <si>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</si>
  <si>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</si>
  <si>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</si>
  <si>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</si>
  <si>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</si>
  <si>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</si>
  <si>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</si>
  <si>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</si>
  <si>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</si>
  <si>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</si>
  <si>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</si>
  <si>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</si>
  <si>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</si>
  <si>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</si>
  <si>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</si>
  <si>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</si>
  <si>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</si>
  <si>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</si>
  <si>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</si>
  <si>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</si>
  <si>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</si>
  <si>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</si>
  <si>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</si>
  <si>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</si>
  <si>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</si>
  <si>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</si>
  <si>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</si>
  <si>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</si>
  <si>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</si>
  <si>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</si>
  <si>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</si>
  <si>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</si>
  <si>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</si>
  <si>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</si>
  <si>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</si>
  <si>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</si>
  <si>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</si>
  <si>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</si>
  <si>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</si>
  <si>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</si>
  <si>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</si>
  <si>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</si>
  <si>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</si>
  <si>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</si>
  <si>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</si>
  <si>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</si>
  <si>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</si>
  <si>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</si>
  <si>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</si>
  <si>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</si>
  <si>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</si>
  <si>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</si>
  <si>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</si>
  <si>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</si>
  <si>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</si>
  <si>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</si>
  <si>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</si>
  <si>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</si>
  <si>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</si>
  <si>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</si>
  <si>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</si>
  <si>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</si>
  <si>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</si>
  <si>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</si>
  <si>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</si>
  <si>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</si>
  <si>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</si>
  <si>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</si>
  <si>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</si>
  <si>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</si>
  <si>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</si>
  <si>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</si>
  <si>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</si>
  <si>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</si>
  <si>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</si>
  <si>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</si>
  <si>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</si>
  <si>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</si>
  <si>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</si>
  <si>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</si>
  <si>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</si>
  <si>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</si>
  <si>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</si>
  <si>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</si>
  <si>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</si>
  <si>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</si>
  <si>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</si>
  <si>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</si>
  <si>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</si>
  <si>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</si>
  <si>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</si>
  <si>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</si>
  <si>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</si>
  <si>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</si>
  <si>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</si>
  <si>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</si>
  <si>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</si>
  <si>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</si>
  <si>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</si>
  <si>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</si>
  <si>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</si>
  <si>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</si>
  <si>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</si>
  <si>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</si>
  <si>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</si>
  <si>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</si>
  <si>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</si>
  <si>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</si>
  <si>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</si>
  <si>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</si>
  <si>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</si>
  <si>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</si>
  <si>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</si>
  <si>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</si>
  <si>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</si>
  <si>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</si>
  <si>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</si>
  <si>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</si>
  <si>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</si>
  <si>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</si>
  <si>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</si>
  <si>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</si>
  <si>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</si>
  <si>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</si>
  <si>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</si>
  <si>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</si>
  <si>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</si>
  <si>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</si>
  <si>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</si>
  <si>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</si>
  <si>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</si>
  <si>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</si>
  <si>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</si>
  <si>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</si>
  <si>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</si>
  <si>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</si>
  <si>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</si>
  <si>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</si>
  <si>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</si>
  <si>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</si>
  <si>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</si>
  <si>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</si>
  <si>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</si>
  <si>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</si>
  <si>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</si>
  <si>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</si>
  <si>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</si>
  <si>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</si>
  <si>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</si>
  <si>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</si>
  <si>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</si>
  <si>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</si>
  <si>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</si>
  <si>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</si>
  <si>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</si>
  <si>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</si>
  <si>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</si>
  <si>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</si>
  <si>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</si>
  <si>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</si>
  <si>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</si>
  <si>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</si>
  <si>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</si>
  <si>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</si>
  <si>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</si>
  <si>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</si>
  <si>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</si>
  <si>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</si>
  <si>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</si>
  <si>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</si>
  <si>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</si>
  <si>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</si>
  <si>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</si>
  <si>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</si>
  <si>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</si>
  <si>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</si>
  <si>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</si>
  <si>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</si>
  <si>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</si>
  <si>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</si>
  <si>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</si>
  <si>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</si>
  <si>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</si>
  <si>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</si>
  <si>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</si>
  <si>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</si>
  <si>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</si>
  <si>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</si>
  <si>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</si>
  <si>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</si>
  <si>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</si>
  <si>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</si>
  <si>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</si>
  <si>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</si>
  <si>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</si>
  <si>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</si>
  <si>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</si>
  <si>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</si>
  <si>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</si>
  <si>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</si>
  <si>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</si>
  <si>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</si>
  <si>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</si>
  <si>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</si>
  <si>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</si>
  <si>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</si>
  <si>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</si>
  <si>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</si>
  <si>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</si>
  <si>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</si>
  <si>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</si>
  <si>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</si>
  <si>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</si>
  <si>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</si>
  <si>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</si>
  <si>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</si>
  <si>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</si>
  <si>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</si>
  <si>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</si>
  <si>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</si>
  <si>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</si>
  <si>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</si>
  <si>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</si>
  <si>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</si>
  <si>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</si>
  <si>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</si>
  <si>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</si>
  <si>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</si>
  <si>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</si>
  <si>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</si>
  <si>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</si>
  <si>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</si>
  <si>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</si>
  <si>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</si>
  <si>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</si>
  <si>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</si>
  <si>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</si>
  <si>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</si>
  <si>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</si>
  <si>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</si>
  <si>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</si>
  <si>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</si>
  <si>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</si>
  <si>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</si>
  <si>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</si>
  <si>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</si>
  <si>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</si>
  <si>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</si>
  <si>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</si>
  <si>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</si>
  <si>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</si>
  <si>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</si>
  <si>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</si>
  <si>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</si>
  <si>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</si>
  <si>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</si>
  <si>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</si>
  <si>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</si>
  <si>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</si>
  <si>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</si>
  <si>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</si>
  <si>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</si>
  <si>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</si>
  <si>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</si>
  <si>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</si>
  <si>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</si>
  <si>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</si>
  <si>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</si>
  <si>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</si>
  <si>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</si>
  <si>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</si>
  <si>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</si>
  <si>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</si>
  <si>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</si>
  <si>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</si>
  <si>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</si>
  <si>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</si>
  <si>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</si>
  <si>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</si>
  <si>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</si>
  <si>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</si>
  <si>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</si>
  <si>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</si>
  <si>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</si>
  <si>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</si>
  <si>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</si>
  <si>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</si>
  <si>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</si>
  <si>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</si>
  <si>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</si>
  <si>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</si>
  <si>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</si>
  <si>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</si>
  <si>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</si>
  <si>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</si>
  <si>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</si>
  <si>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</si>
  <si>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</si>
  <si>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</si>
  <si>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</si>
  <si>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</si>
  <si>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</si>
  <si>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</si>
  <si>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</si>
  <si>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</si>
  <si>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</si>
  <si>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</si>
  <si>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</si>
  <si>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</si>
  <si>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</si>
  <si>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</si>
  <si>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</si>
  <si>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</si>
  <si>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</si>
  <si>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</si>
  <si>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</si>
  <si>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</si>
  <si>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</si>
  <si>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</si>
  <si>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</si>
  <si>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</si>
  <si>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</si>
  <si>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</si>
  <si>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</si>
  <si>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</si>
  <si>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</si>
  <si>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</si>
  <si>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</si>
  <si>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</si>
  <si>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</si>
  <si>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</si>
  <si>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</si>
  <si>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</si>
  <si>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</si>
  <si>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</si>
  <si>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</si>
  <si>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</si>
  <si>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</si>
  <si>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</si>
  <si>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</si>
  <si>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</si>
  <si>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</si>
  <si>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</si>
  <si>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</si>
  <si>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</si>
  <si>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</si>
  <si>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</si>
  <si>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</si>
  <si>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</si>
  <si>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</si>
  <si>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</si>
  <si>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</si>
  <si>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</si>
  <si>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</si>
  <si>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</si>
  <si>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</si>
  <si>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</si>
  <si>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</si>
  <si>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</si>
  <si>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</si>
  <si>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</si>
  <si>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</si>
  <si>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</si>
  <si>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</si>
  <si>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</si>
  <si>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</si>
  <si>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</si>
  <si>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</si>
  <si>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</si>
  <si>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</si>
  <si>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</si>
  <si>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</si>
  <si>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</si>
  <si>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</si>
  <si>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</si>
  <si>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</si>
  <si>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</si>
  <si>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</si>
  <si>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</si>
  <si>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</si>
  <si>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</si>
  <si>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</si>
  <si>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</si>
  <si>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</si>
  <si>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</si>
  <si>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</si>
  <si>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</si>
  <si>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</si>
  <si>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</si>
  <si>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</si>
  <si>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</si>
  <si>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</si>
  <si>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</si>
  <si>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</si>
  <si>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</si>
  <si>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</si>
  <si>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</si>
  <si>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</si>
  <si>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</si>
  <si>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</si>
  <si>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</si>
  <si>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</si>
  <si>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</si>
  <si>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</si>
  <si>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</si>
  <si>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</si>
  <si>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</si>
  <si>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</si>
  <si>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</si>
  <si>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</si>
  <si>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</si>
  <si>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</si>
  <si>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</si>
  <si>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</si>
  <si>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</si>
  <si>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</si>
  <si>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</si>
  <si>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</si>
  <si>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</si>
  <si>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</si>
  <si>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</si>
  <si>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</si>
  <si>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</si>
  <si>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</si>
  <si>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</si>
  <si>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</si>
  <si>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</si>
  <si>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</si>
  <si>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</si>
  <si>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</si>
  <si>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</si>
  <si>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</si>
  <si>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</si>
  <si>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</si>
  <si>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</si>
  <si>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</si>
  <si>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</si>
  <si>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</si>
  <si>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</si>
  <si>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</si>
  <si>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</si>
  <si>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</si>
  <si>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</si>
  <si>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</si>
  <si>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</si>
  <si>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</si>
  <si>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</si>
  <si>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</si>
  <si>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</si>
  <si>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</si>
  <si>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</si>
  <si>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</si>
  <si>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</si>
  <si>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</si>
  <si>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</si>
  <si>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</si>
  <si>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</si>
  <si>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</si>
  <si>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</si>
  <si>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</si>
  <si>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</si>
  <si>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</si>
  <si>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</si>
  <si>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</si>
  <si>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</si>
  <si>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</si>
  <si>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</si>
  <si>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</si>
  <si>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</si>
  <si>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</si>
  <si>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</si>
  <si>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</si>
  <si>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</si>
  <si>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</si>
  <si>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</si>
  <si>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</si>
  <si>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</si>
  <si>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</si>
  <si>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</si>
  <si>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</si>
  <si>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</si>
  <si>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</si>
  <si>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</si>
  <si>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</si>
  <si>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</si>
  <si>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</si>
  <si>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</si>
  <si>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</si>
  <si>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</si>
  <si>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</si>
  <si>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</si>
  <si>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</si>
  <si>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</si>
  <si>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</si>
  <si>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</si>
  <si>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</si>
  <si>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</si>
  <si>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</si>
  <si>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</si>
  <si>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</si>
  <si>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</si>
  <si>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</si>
  <si>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</si>
  <si>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</si>
  <si>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</si>
  <si>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</si>
  <si>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</si>
  <si>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</si>
  <si>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</si>
  <si>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</si>
  <si>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</si>
  <si>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</si>
  <si>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</si>
  <si>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</si>
  <si>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</si>
  <si>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</si>
  <si>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</si>
  <si>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</si>
  <si>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</si>
  <si>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</si>
  <si>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</si>
  <si>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</si>
  <si>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</si>
  <si>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</si>
  <si>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</si>
  <si>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</si>
  <si>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</si>
  <si>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</si>
  <si>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</si>
  <si>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</si>
  <si>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</si>
  <si>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</si>
  <si>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</si>
  <si>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</si>
  <si>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</si>
  <si>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</si>
  <si>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</si>
  <si>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</si>
  <si>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</si>
  <si>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</si>
  <si>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</si>
  <si>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</si>
  <si>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</si>
  <si>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</si>
  <si>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</si>
  <si>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</si>
  <si>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</si>
  <si>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</si>
  <si>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</si>
  <si>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</si>
  <si>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</si>
  <si>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</si>
  <si>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</si>
  <si>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</si>
  <si>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</si>
  <si>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</si>
  <si>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</si>
  <si>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</si>
  <si>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</si>
  <si>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</si>
  <si>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</si>
  <si>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</si>
  <si>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</si>
  <si>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</si>
  <si>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</si>
  <si>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</si>
  <si>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</si>
  <si>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</si>
  <si>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</si>
  <si>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</si>
  <si>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</si>
  <si>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</si>
  <si>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</si>
  <si>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</si>
  <si>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</si>
  <si>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</si>
  <si>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</si>
  <si>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</si>
  <si>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</si>
  <si>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</si>
  <si>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</si>
  <si>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</si>
  <si>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</si>
  <si>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</si>
  <si>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</si>
  <si>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</si>
  <si>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</si>
  <si>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</si>
  <si>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</si>
  <si>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</si>
  <si>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</si>
  <si>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</si>
  <si>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</si>
  <si>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</si>
  <si>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</si>
  <si>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</si>
  <si>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</si>
  <si>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</si>
  <si>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</si>
  <si>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</si>
  <si>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</si>
  <si>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</si>
  <si>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</si>
  <si>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</si>
  <si>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</si>
  <si>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</si>
  <si>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</si>
  <si>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</si>
  <si>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</si>
  <si>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</si>
  <si>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</si>
  <si>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</si>
  <si>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</si>
  <si>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</si>
  <si>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</si>
  <si>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</si>
  <si>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</si>
  <si>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</si>
  <si>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</si>
  <si>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</si>
  <si>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</si>
  <si>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</si>
  <si>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</si>
  <si>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</si>
  <si>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</si>
  <si>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</si>
  <si>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</si>
  <si>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</si>
  <si>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</si>
  <si>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</si>
  <si>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</si>
  <si>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</si>
  <si>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</si>
  <si>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</si>
  <si>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</si>
  <si>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</si>
  <si>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</si>
  <si>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</si>
  <si>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</si>
  <si>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</si>
  <si>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</si>
  <si>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</si>
  <si>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</si>
  <si>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</si>
  <si>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</si>
  <si>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</si>
  <si>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</si>
  <si>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</si>
  <si>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</si>
  <si>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</si>
  <si>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</si>
  <si>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</si>
  <si>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</si>
  <si>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</si>
  <si>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</si>
  <si>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</si>
  <si>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</si>
  <si>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</si>
  <si>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</si>
  <si>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</si>
  <si>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</si>
  <si>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</si>
  <si>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</si>
  <si>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</si>
  <si>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</si>
  <si>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</si>
  <si>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</si>
  <si>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</si>
  <si>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</si>
  <si>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</si>
  <si>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</si>
  <si>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</si>
  <si>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</si>
  <si>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</si>
  <si>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</si>
  <si>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</si>
  <si>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</si>
  <si>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</si>
  <si>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</si>
  <si>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</si>
  <si>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</si>
  <si>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</si>
  <si>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</si>
  <si>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</si>
  <si>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</si>
  <si>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</si>
  <si>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</si>
  <si>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</si>
  <si>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</si>
  <si>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</si>
  <si>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</si>
  <si>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</si>
  <si>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</si>
  <si>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</si>
  <si>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</si>
  <si>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</si>
  <si>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</si>
  <si>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</si>
  <si>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</si>
  <si>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</si>
  <si>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</si>
  <si>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</si>
  <si>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</si>
  <si>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</si>
  <si>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</si>
  <si>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</si>
  <si>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</si>
  <si>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</si>
  <si>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</si>
  <si>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</si>
  <si>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</si>
  <si>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</si>
  <si>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</si>
  <si>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</si>
  <si>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</si>
  <si>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</si>
  <si>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</si>
  <si>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</si>
  <si>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</si>
  <si>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</si>
  <si>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</si>
  <si>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</si>
  <si>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</si>
  <si>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</si>
  <si>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</si>
  <si>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</si>
  <si>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</si>
  <si>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</si>
  <si>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</si>
  <si>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</si>
  <si>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</si>
  <si>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</si>
  <si>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</si>
  <si>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</si>
  <si>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</si>
  <si>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</si>
  <si>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</si>
  <si>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</si>
  <si>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</si>
  <si>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</si>
  <si>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</si>
  <si>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</si>
  <si>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</si>
  <si>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</si>
  <si>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</si>
  <si>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</si>
  <si>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</si>
  <si>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</si>
  <si>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</si>
  <si>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</si>
  <si>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</si>
  <si>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</si>
  <si>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</si>
  <si>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</si>
  <si>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</si>
  <si>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</si>
  <si>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</si>
  <si>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</si>
  <si>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</si>
  <si>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</si>
  <si>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</si>
  <si>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</si>
  <si>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</si>
  <si>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</si>
  <si>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</si>
  <si>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</si>
  <si>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</si>
  <si>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</si>
  <si>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</si>
  <si>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</si>
  <si>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</si>
  <si>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</si>
  <si>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</si>
  <si>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</si>
  <si>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</si>
  <si>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</si>
  <si>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</si>
  <si>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</si>
  <si>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</si>
  <si>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</si>
  <si>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</si>
  <si>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</si>
  <si>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</si>
  <si>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</si>
  <si>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</si>
  <si>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</si>
  <si>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</si>
  <si>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</si>
  <si>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</si>
  <si>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</si>
  <si>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</si>
  <si>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</si>
  <si>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</si>
  <si>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</si>
  <si>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</si>
  <si>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</si>
  <si>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</si>
  <si>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</si>
  <si>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</si>
  <si>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</si>
  <si>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</si>
  <si>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</si>
  <si>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</si>
  <si>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</si>
  <si>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</si>
  <si>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</si>
  <si>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</si>
  <si>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</si>
  <si>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</si>
  <si>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</si>
  <si>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</si>
  <si>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</si>
  <si>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</si>
  <si>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</si>
  <si>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</si>
  <si>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</si>
  <si>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</si>
  <si>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</si>
  <si>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</si>
  <si>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</si>
  <si>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</si>
  <si>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</si>
  <si>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</si>
  <si>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</si>
  <si>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</si>
  <si>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</si>
  <si>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</si>
  <si>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</si>
  <si>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</si>
  <si>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</si>
  <si>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</si>
  <si>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</si>
  <si>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</si>
  <si>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</si>
  <si>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</si>
  <si>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</si>
  <si>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</si>
  <si>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</si>
  <si>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</si>
  <si>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</si>
  <si>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</si>
  <si>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</si>
  <si>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</si>
  <si>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</si>
  <si>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</si>
  <si>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</si>
  <si>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</si>
  <si>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</si>
  <si>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</si>
  <si>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</si>
  <si>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</si>
  <si>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</si>
  <si>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</si>
  <si>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</si>
  <si>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</si>
  <si>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</si>
  <si>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</si>
  <si>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</si>
  <si>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</si>
  <si>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</si>
  <si>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</si>
  <si>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</si>
  <si>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</si>
  <si>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</si>
  <si>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</si>
  <si>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</si>
  <si>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</si>
  <si>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</si>
  <si>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</si>
  <si>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</si>
  <si>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</si>
  <si>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</si>
  <si>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</si>
  <si>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</si>
  <si>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</si>
  <si>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</si>
  <si>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</si>
  <si>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</si>
  <si>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</si>
  <si>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</si>
  <si>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</si>
  <si>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</si>
  <si>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</si>
  <si>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</si>
  <si>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</si>
  <si>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</si>
  <si>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</si>
  <si>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</si>
  <si>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</si>
  <si>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</si>
  <si>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</si>
  <si>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</si>
  <si>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</si>
  <si>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</si>
  <si>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</si>
  <si>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</si>
  <si>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</si>
  <si>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</si>
  <si>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</si>
  <si>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</si>
  <si>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</si>
  <si>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</si>
  <si>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</si>
  <si>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</si>
  <si>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</si>
  <si>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</si>
  <si>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</si>
  <si>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</si>
  <si>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</si>
  <si>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</si>
  <si>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</si>
  <si>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</si>
  <si>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</si>
  <si>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</si>
  <si>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</si>
  <si>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</si>
  <si>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</si>
  <si>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</si>
  <si>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</si>
  <si>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</si>
  <si>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</si>
  <si>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</si>
  <si>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</si>
  <si>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</si>
  <si>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</si>
  <si>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</si>
  <si>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</si>
  <si>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</si>
  <si>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</si>
  <si>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</si>
  <si>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</si>
  <si>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</si>
  <si>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</si>
  <si>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</si>
  <si>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</si>
  <si>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</si>
  <si>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</si>
  <si>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</si>
  <si>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</si>
  <si>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</si>
  <si>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</si>
  <si>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</si>
  <si>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</si>
  <si>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</si>
  <si>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</si>
  <si>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</si>
  <si>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</si>
  <si>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</si>
  <si>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</si>
  <si>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</si>
  <si>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</si>
  <si>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</si>
  <si>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</si>
  <si>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</si>
  <si>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</si>
  <si>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</si>
  <si>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</si>
  <si>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</si>
  <si>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</si>
  <si>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</si>
  <si>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</si>
  <si>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</si>
  <si>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</si>
  <si>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</si>
  <si>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</si>
  <si>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</si>
  <si>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</si>
  <si>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</si>
  <si>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</si>
  <si>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</si>
  <si>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</si>
  <si>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</si>
  <si>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</si>
  <si>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</si>
  <si>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</si>
  <si>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</si>
  <si>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</si>
  <si>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</si>
  <si>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</si>
  <si>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</si>
  <si>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</si>
  <si>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</si>
  <si>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</si>
  <si>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</si>
  <si>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</si>
  <si>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</si>
  <si>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</si>
  <si>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</si>
  <si>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</si>
  <si>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</si>
  <si>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</si>
  <si>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</si>
  <si>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</si>
  <si>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</si>
  <si>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</si>
  <si>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</si>
  <si>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</si>
  <si>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</si>
  <si>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</si>
  <si>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</si>
  <si>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</si>
  <si>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</si>
  <si>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</si>
  <si>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</si>
  <si>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</si>
  <si>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</si>
  <si>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</si>
  <si>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</si>
  <si>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</si>
  <si>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</si>
  <si>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</si>
  <si>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</si>
  <si>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</si>
  <si>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</si>
  <si>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</si>
  <si>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</si>
  <si>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</si>
  <si>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</si>
  <si>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</si>
  <si>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</si>
  <si>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</si>
  <si>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</si>
  <si>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</si>
  <si>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</si>
  <si>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</si>
  <si>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</si>
  <si>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</si>
  <si>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</si>
  <si>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</si>
  <si>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</si>
  <si>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</si>
  <si>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</si>
  <si>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</si>
  <si>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</si>
  <si>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</si>
  <si>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</si>
  <si>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</si>
  <si>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</si>
  <si>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</si>
  <si>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</si>
  <si>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</si>
  <si>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</si>
  <si>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</si>
  <si>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</si>
  <si>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</si>
  <si>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</si>
  <si>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</si>
  <si>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</si>
  <si>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</si>
  <si>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</si>
  <si>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</si>
  <si>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</si>
  <si>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</si>
  <si>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</si>
  <si>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</si>
  <si>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</si>
  <si>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</si>
  <si>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</si>
  <si>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</si>
  <si>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</si>
  <si>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</si>
  <si>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</si>
  <si>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</si>
  <si>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</si>
  <si>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</si>
  <si>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</si>
  <si>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</si>
  <si>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</si>
  <si>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</si>
  <si>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</si>
  <si>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</si>
  <si>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</si>
  <si>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</si>
  <si>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</si>
  <si>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</si>
  <si>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</si>
  <si>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</si>
  <si>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</si>
  <si>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</si>
  <si>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</si>
  <si>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</si>
  <si>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</si>
  <si>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</si>
  <si>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</si>
  <si>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</si>
  <si>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</si>
  <si>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</si>
  <si>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</si>
  <si>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</si>
  <si>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</si>
  <si>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</si>
  <si>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</si>
  <si>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</si>
  <si>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</si>
  <si>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</si>
  <si>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</si>
  <si>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</si>
  <si>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</si>
  <si>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</si>
  <si>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</si>
  <si>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</si>
  <si>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</si>
  <si>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</si>
  <si>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</si>
  <si>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</si>
  <si>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</si>
  <si>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</si>
  <si>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</si>
  <si>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</si>
  <si>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</si>
  <si>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</si>
  <si>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</si>
  <si>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</si>
  <si>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</si>
  <si>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</si>
  <si>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</si>
  <si>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</si>
  <si>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</si>
  <si>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</si>
  <si>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</si>
  <si>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</si>
  <si>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</si>
  <si>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</si>
  <si>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</si>
  <si>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</si>
  <si>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</si>
  <si>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</si>
  <si>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</si>
  <si>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</si>
  <si>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</si>
  <si>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</si>
  <si>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</si>
  <si>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</si>
  <si>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</si>
  <si>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</si>
  <si>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</si>
  <si>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</si>
  <si>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</si>
  <si>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</si>
  <si>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</si>
  <si>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</si>
  <si>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</si>
  <si>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</si>
  <si>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</si>
  <si>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</si>
  <si>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</si>
  <si>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</si>
  <si>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</si>
  <si>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</si>
  <si>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</si>
  <si>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</si>
  <si>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</si>
  <si>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</si>
  <si>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</si>
  <si>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</si>
  <si>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</si>
  <si>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</si>
  <si>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</si>
  <si>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</si>
  <si>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</si>
  <si>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</si>
  <si>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</si>
  <si>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</si>
  <si>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</si>
  <si>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</si>
  <si>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</si>
  <si>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</si>
  <si>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</si>
  <si>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</si>
  <si>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</si>
  <si>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</si>
  <si>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</si>
  <si>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</si>
  <si>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</si>
  <si>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</si>
  <si>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</si>
  <si>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</si>
  <si>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</si>
  <si>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</si>
  <si>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</si>
  <si>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</si>
  <si>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</si>
  <si>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</si>
  <si>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</si>
  <si>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</si>
  <si>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</si>
  <si>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</si>
  <si>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</si>
  <si>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</si>
  <si>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</si>
  <si>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</si>
  <si>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</si>
  <si>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</si>
  <si>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</si>
  <si>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</si>
  <si>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</si>
  <si>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</si>
  <si>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</si>
  <si>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</si>
  <si>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</si>
  <si>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</si>
  <si>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</si>
  <si>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</si>
  <si>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</si>
  <si>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</si>
  <si>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</si>
  <si>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</si>
  <si>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</si>
  <si>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</si>
  <si>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</si>
  <si>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</si>
  <si>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</si>
  <si>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</si>
  <si>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</si>
  <si>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</si>
  <si>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</si>
  <si>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</si>
  <si>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</si>
  <si>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</si>
  <si>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</si>
  <si>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</si>
  <si>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</si>
  <si>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</si>
  <si>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</si>
  <si>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</si>
  <si>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</si>
  <si>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</si>
  <si>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</si>
  <si>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</si>
  <si>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</si>
  <si>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</si>
  <si>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</si>
  <si>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</si>
  <si>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</si>
  <si>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</si>
  <si>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</si>
  <si>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</si>
  <si>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</si>
  <si>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</si>
  <si>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</si>
  <si>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</si>
  <si>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</si>
  <si>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</si>
  <si>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</si>
  <si>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</si>
  <si>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</si>
  <si>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</si>
  <si>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</si>
  <si>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</si>
  <si>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</si>
  <si>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</si>
  <si>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</si>
  <si>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</si>
  <si>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</si>
  <si>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</si>
  <si>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</si>
  <si>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</si>
  <si>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</si>
  <si>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</si>
  <si>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</si>
  <si>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</si>
  <si>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</si>
  <si>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</si>
  <si>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</si>
  <si>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</si>
  <si>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</si>
  <si>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</si>
  <si>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</si>
  <si>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</si>
  <si>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</si>
  <si>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</si>
  <si>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</si>
  <si>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</si>
  <si>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</si>
  <si>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</si>
  <si>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</si>
  <si>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</si>
  <si>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</si>
  <si>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</si>
  <si>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</si>
  <si>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</si>
  <si>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</si>
  <si>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</si>
  <si>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</si>
  <si>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</si>
  <si>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</si>
  <si>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</si>
  <si>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</si>
  <si>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</si>
  <si>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</si>
  <si>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</si>
  <si>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</si>
  <si>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</si>
  <si>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</si>
  <si>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</si>
  <si>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</si>
  <si>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</si>
  <si>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</si>
  <si>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</si>
  <si>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</si>
  <si>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</si>
  <si>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</si>
  <si>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</si>
  <si>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</si>
  <si>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</si>
  <si>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</si>
  <si>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</si>
  <si>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</si>
  <si>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</si>
  <si>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</si>
  <si>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</si>
  <si>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</si>
  <si>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</si>
  <si>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</si>
  <si>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</si>
  <si>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</si>
  <si>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</si>
  <si>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</si>
  <si>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</si>
  <si>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</si>
  <si>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</si>
  <si>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</si>
  <si>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</si>
  <si>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</si>
  <si>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</si>
  <si>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</si>
  <si>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</si>
  <si>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</si>
  <si>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</si>
  <si>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</si>
  <si>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</si>
  <si>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</si>
  <si>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</si>
  <si>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</si>
  <si>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</si>
  <si>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</si>
  <si>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</si>
  <si>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</si>
  <si>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</si>
  <si>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</si>
  <si>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</si>
  <si>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</si>
  <si>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</si>
  <si>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</si>
  <si>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</si>
  <si>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</si>
  <si>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</si>
  <si>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</si>
  <si>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</si>
  <si>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</si>
  <si>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</si>
  <si>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</si>
  <si>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</si>
  <si>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</si>
  <si>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</si>
  <si>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</si>
  <si>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</si>
  <si>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</si>
  <si>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</si>
  <si>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</si>
  <si>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</si>
  <si>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</si>
  <si>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</si>
  <si>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</si>
  <si>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</si>
  <si>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</si>
  <si>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</si>
  <si>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</si>
  <si>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</si>
  <si>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</si>
  <si>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</si>
  <si>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</si>
  <si>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</si>
  <si>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</si>
  <si>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</si>
  <si>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</si>
  <si>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</si>
  <si>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</si>
  <si>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</si>
  <si>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</si>
  <si>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</si>
  <si>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</si>
  <si>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</si>
  <si>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</si>
  <si>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</si>
  <si>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</si>
  <si>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</si>
  <si>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</si>
  <si>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</si>
  <si>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</si>
  <si>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</si>
  <si>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</si>
  <si>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</si>
  <si>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</si>
  <si>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</si>
  <si>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</si>
  <si>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</si>
  <si>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</si>
  <si>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</si>
  <si>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</si>
  <si>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</si>
  <si>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</si>
  <si>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</si>
  <si>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</si>
  <si>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</si>
  <si>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</si>
  <si>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</si>
  <si>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</si>
  <si>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</si>
  <si>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</si>
  <si>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</si>
  <si>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</si>
  <si>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</si>
  <si>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</si>
  <si>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</si>
  <si>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</si>
  <si>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</si>
  <si>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</si>
  <si>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</si>
  <si>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</si>
  <si>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</si>
  <si>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</si>
  <si>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</si>
  <si>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</si>
  <si>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</si>
  <si>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</si>
  <si>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</si>
  <si>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</si>
  <si>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</si>
  <si>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</si>
  <si>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</si>
  <si>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</si>
  <si>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</si>
  <si>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</si>
  <si>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</si>
  <si>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</si>
  <si>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</si>
  <si>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</si>
  <si>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</si>
  <si>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</si>
  <si>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</si>
  <si>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</si>
  <si>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</si>
  <si>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</si>
  <si>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</si>
  <si>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</si>
  <si>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</si>
  <si>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</si>
  <si>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</si>
  <si>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</si>
  <si>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</si>
  <si>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</si>
  <si>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</si>
  <si>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</si>
  <si>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</si>
  <si>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</si>
  <si>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</si>
  <si>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</si>
  <si>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</si>
  <si>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</si>
  <si>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</si>
  <si>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</si>
  <si>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</si>
  <si>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</si>
  <si>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</si>
  <si>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</si>
  <si>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</si>
  <si>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</si>
  <si>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</si>
  <si>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</si>
  <si>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</si>
  <si>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</si>
  <si>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</si>
  <si>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</si>
  <si>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</si>
  <si>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</si>
  <si>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</si>
  <si>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</si>
  <si>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</si>
  <si>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</si>
  <si>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</si>
  <si>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</si>
  <si>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</si>
  <si>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</si>
  <si>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</si>
  <si>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</si>
  <si>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</si>
  <si>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</si>
  <si>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</si>
  <si>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</si>
  <si>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</si>
  <si>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</si>
  <si>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</si>
  <si>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</si>
  <si>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</si>
  <si>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</si>
  <si>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</si>
  <si>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</si>
  <si>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</si>
  <si>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</si>
  <si>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</si>
  <si>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</si>
  <si>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</si>
  <si>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</si>
  <si>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</si>
  <si>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</si>
  <si>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</si>
  <si>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</si>
  <si>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</si>
  <si>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</si>
  <si>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</si>
  <si>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</si>
  <si>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</si>
  <si>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</si>
  <si>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</si>
  <si>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</si>
  <si>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</si>
  <si>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</si>
  <si>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</si>
  <si>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</si>
  <si>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</si>
  <si>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</si>
  <si>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</si>
  <si>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</si>
  <si>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</si>
  <si>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</si>
  <si>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</si>
  <si>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</si>
  <si>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</si>
  <si>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</si>
  <si>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</si>
  <si>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</si>
  <si>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</si>
  <si>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</si>
  <si>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</si>
  <si>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</si>
  <si>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</si>
  <si>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</si>
  <si>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</si>
  <si>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</si>
  <si>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</si>
  <si>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</si>
  <si>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</si>
  <si>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</si>
  <si>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</si>
  <si>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</si>
  <si>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</si>
  <si>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</si>
  <si>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</si>
  <si>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</si>
  <si>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</si>
  <si>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</si>
  <si>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</si>
  <si>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</si>
  <si>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</si>
  <si>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</si>
  <si>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</si>
  <si>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</si>
  <si>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</si>
  <si>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</si>
  <si>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</si>
  <si>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</si>
  <si>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</si>
  <si>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</si>
  <si>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</si>
  <si>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</si>
  <si>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</si>
  <si>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</si>
  <si>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</si>
  <si>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</si>
  <si>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</si>
  <si>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</si>
  <si>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</si>
  <si>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</si>
  <si>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</si>
  <si>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</si>
  <si>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</si>
  <si>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</si>
  <si>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</si>
  <si>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</si>
  <si>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</si>
  <si>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</si>
  <si>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</si>
  <si>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</si>
  <si>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</si>
  <si>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</si>
  <si>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</si>
  <si>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</si>
  <si>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</si>
  <si>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</si>
  <si>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</si>
  <si>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</si>
  <si>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</si>
  <si>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</si>
  <si>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</si>
  <si>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</si>
  <si>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</si>
  <si>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</si>
  <si>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</si>
  <si>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</si>
  <si>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</si>
  <si>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</si>
  <si>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</si>
  <si>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</si>
  <si>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</si>
  <si>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</si>
  <si>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</si>
  <si>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</si>
  <si>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</si>
  <si>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</si>
  <si>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</si>
  <si>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</si>
  <si>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</si>
  <si>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</si>
  <si>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</si>
  <si>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</si>
  <si>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</si>
  <si>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</si>
  <si>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</si>
  <si>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</si>
  <si>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</si>
  <si>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</si>
  <si>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</si>
  <si>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</si>
  <si>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</si>
  <si>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</si>
  <si>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</si>
  <si>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</si>
  <si>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</si>
  <si>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</si>
  <si>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</si>
  <si>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</si>
  <si>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</si>
  <si>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</si>
  <si>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</si>
  <si>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</si>
  <si>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</si>
  <si>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</si>
  <si>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</si>
  <si>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</si>
  <si>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</si>
  <si>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</si>
  <si>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</si>
  <si>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</si>
  <si>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</si>
  <si>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</si>
  <si>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</si>
  <si>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</si>
  <si>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</si>
  <si>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</si>
  <si>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</si>
  <si>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</si>
  <si>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</si>
  <si>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</si>
  <si>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</si>
  <si>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</si>
  <si>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</si>
  <si>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</si>
  <si>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</si>
  <si>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</si>
  <si>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</si>
  <si>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</si>
  <si>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</si>
  <si>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</si>
  <si>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</si>
  <si>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</si>
  <si>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</si>
  <si>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</si>
  <si>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</si>
  <si>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</si>
  <si>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</si>
  <si>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</si>
  <si>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</si>
  <si>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</si>
  <si>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</si>
  <si>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</si>
  <si>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</si>
  <si>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</si>
  <si>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</si>
  <si>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</si>
  <si>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</si>
  <si>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</si>
  <si>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</si>
  <si>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</si>
  <si>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</si>
  <si>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</si>
  <si>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</si>
  <si>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</si>
  <si>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</si>
  <si>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</si>
  <si>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</si>
  <si>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</si>
  <si>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</si>
  <si>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</si>
  <si>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</si>
  <si>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</si>
  <si>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</si>
  <si>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</si>
  <si>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</si>
  <si>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</si>
  <si>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</si>
  <si>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</si>
  <si>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</si>
  <si>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</si>
  <si>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</si>
  <si>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</si>
  <si>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</si>
  <si>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</si>
  <si>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</si>
  <si>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</si>
  <si>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</si>
  <si>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</si>
  <si>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</si>
  <si>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</si>
  <si>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</si>
  <si>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</si>
  <si>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</si>
  <si>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</si>
  <si>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</si>
  <si>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</si>
  <si>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</si>
  <si>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</si>
  <si>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</si>
  <si>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</si>
  <si>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</si>
  <si>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</si>
  <si>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</si>
  <si>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</si>
  <si>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</si>
  <si>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</si>
  <si>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</si>
  <si>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</si>
  <si>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</si>
  <si>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</si>
  <si>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</si>
  <si>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</si>
  <si>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</si>
  <si>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</si>
  <si>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</si>
  <si>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</si>
  <si>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</si>
  <si>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</si>
  <si>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</si>
  <si>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</si>
  <si>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</si>
  <si>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</si>
  <si>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</si>
  <si>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</si>
  <si>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</si>
  <si>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</si>
  <si>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</si>
  <si>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</si>
  <si>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</si>
  <si>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</si>
  <si>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</si>
  <si>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</si>
  <si>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</si>
  <si>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</si>
  <si>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</si>
  <si>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</si>
  <si>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</si>
  <si>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</si>
  <si>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</si>
  <si>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</si>
  <si>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</si>
  <si>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</si>
  <si>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</si>
  <si>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</si>
  <si>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</si>
  <si>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</si>
  <si>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</si>
  <si>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</si>
  <si>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</si>
  <si>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</si>
  <si>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</si>
  <si>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</si>
  <si>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</si>
  <si>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</si>
  <si>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</si>
  <si>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</si>
  <si>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</si>
  <si>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</si>
  <si>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</si>
  <si>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</si>
  <si>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</si>
  <si>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</si>
  <si>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</si>
  <si>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</si>
  <si>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</si>
  <si>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</si>
  <si>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</si>
  <si>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</si>
  <si>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</si>
  <si>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</si>
  <si>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</si>
  <si>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</si>
  <si>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</si>
  <si>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</si>
  <si>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</si>
  <si>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</si>
  <si>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</si>
  <si>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</si>
  <si>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</si>
  <si>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</si>
  <si>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</si>
  <si>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</si>
  <si>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</si>
  <si>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</si>
  <si>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</si>
  <si>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</si>
  <si>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</si>
  <si>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</si>
  <si>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</si>
  <si>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</si>
  <si>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</si>
  <si>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</si>
  <si>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</si>
  <si>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</si>
  <si>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</si>
  <si>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</si>
  <si>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</si>
  <si>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</si>
  <si>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</si>
  <si>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</si>
  <si>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</si>
  <si>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</si>
  <si>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</si>
  <si>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</si>
  <si>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</si>
  <si>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</si>
  <si>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</si>
  <si>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</si>
  <si>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</si>
  <si>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</si>
  <si>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</si>
  <si>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</si>
  <si>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</si>
  <si>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</si>
  <si>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</si>
  <si>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</si>
  <si>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</si>
  <si>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</si>
  <si>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</si>
  <si>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</si>
  <si>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</si>
  <si>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</si>
  <si>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</si>
  <si>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</si>
  <si>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</si>
  <si>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</si>
  <si>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</si>
  <si>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</si>
  <si>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</si>
  <si>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</si>
  <si>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</si>
  <si>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</si>
  <si>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</si>
  <si>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</si>
  <si>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</si>
  <si>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</si>
  <si>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</si>
  <si>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</si>
  <si>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</si>
  <si>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</si>
  <si>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</si>
  <si>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</si>
  <si>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</si>
  <si>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</si>
  <si>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</si>
  <si>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</si>
  <si>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</si>
  <si>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</si>
  <si>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</si>
  <si>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</si>
  <si>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</si>
  <si>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</si>
  <si>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</si>
  <si>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</si>
  <si>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</si>
  <si>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</si>
  <si>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</si>
  <si>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</si>
  <si>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</si>
  <si>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</si>
  <si>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</si>
  <si>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</si>
  <si>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</si>
  <si>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</si>
  <si>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</si>
  <si>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</si>
  <si>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</si>
  <si>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</si>
  <si>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</si>
  <si>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</si>
  <si>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</si>
  <si>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</si>
  <si>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</si>
  <si>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</si>
  <si>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</si>
  <si>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</si>
  <si>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</si>
  <si>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</si>
  <si>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</si>
  <si>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</si>
  <si>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</si>
  <si>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</si>
  <si>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</si>
  <si>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</si>
  <si>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</si>
  <si>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</si>
  <si>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</si>
  <si>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</si>
  <si>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</si>
  <si>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</si>
  <si>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</si>
  <si>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</si>
  <si>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</si>
  <si>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</si>
  <si>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</si>
  <si>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</si>
  <si>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</si>
  <si>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</si>
  <si>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</si>
  <si>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</si>
  <si>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</si>
  <si>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</si>
  <si>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</si>
  <si>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</si>
  <si>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</si>
  <si>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</si>
  <si>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</si>
  <si>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</si>
  <si>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</si>
  <si>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</si>
  <si>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</si>
  <si>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</si>
  <si>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</si>
  <si>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</si>
  <si>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</si>
  <si>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</si>
  <si>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</si>
  <si>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</si>
  <si>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</si>
  <si>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</si>
  <si>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</si>
  <si>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</si>
  <si>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</si>
  <si>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</si>
  <si>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</si>
  <si>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</si>
  <si>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</si>
  <si>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</si>
  <si>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</si>
  <si>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</si>
  <si>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</si>
  <si>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</si>
  <si>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</si>
  <si>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</si>
  <si>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</si>
  <si>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</si>
  <si>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</si>
  <si>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</si>
  <si>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</si>
  <si>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</si>
  <si>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</si>
  <si>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</si>
  <si>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</si>
  <si>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</si>
  <si>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</si>
  <si>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</si>
  <si>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</si>
  <si>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</si>
  <si>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</si>
  <si>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</si>
  <si>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</si>
  <si>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</si>
  <si>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</si>
  <si>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</si>
  <si>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</si>
  <si>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</si>
  <si>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</si>
  <si>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</si>
  <si>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</si>
  <si>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</si>
  <si>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</si>
  <si>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</si>
  <si>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</si>
  <si>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</si>
  <si>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</si>
  <si>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</si>
  <si>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</si>
  <si>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</si>
  <si>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</si>
  <si>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</si>
  <si>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</si>
  <si>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</si>
  <si>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</si>
  <si>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</si>
  <si>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</si>
  <si>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</si>
  <si>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</si>
  <si>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</si>
  <si>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</si>
  <si>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</si>
  <si>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</si>
  <si>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</si>
  <si>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</si>
  <si>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</si>
  <si>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</si>
  <si>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</si>
  <si>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</si>
  <si>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</si>
  <si>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</si>
  <si>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</si>
  <si>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</si>
  <si>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</si>
  <si>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</si>
  <si>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</si>
  <si>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</si>
  <si>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</si>
  <si>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</si>
  <si>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</si>
  <si>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</si>
  <si>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</si>
  <si>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</si>
  <si>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</si>
  <si>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</si>
  <si>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</si>
  <si>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</si>
  <si>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</si>
  <si>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</si>
  <si>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</si>
  <si>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</si>
  <si>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</si>
  <si>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</si>
  <si>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</si>
  <si>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</si>
  <si>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</si>
  <si>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</si>
  <si>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</si>
  <si>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</si>
  <si>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</si>
  <si>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</si>
  <si>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</si>
  <si>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</si>
  <si>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</si>
  <si>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</si>
  <si>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</si>
  <si>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</si>
  <si>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</si>
  <si>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</si>
  <si>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</si>
  <si>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</si>
  <si>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</si>
  <si>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</si>
  <si>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</si>
  <si>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</si>
  <si>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</si>
  <si>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</si>
  <si>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</si>
  <si>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</si>
  <si>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</si>
  <si>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</si>
  <si>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</si>
  <si>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</si>
  <si>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</si>
  <si>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</si>
  <si>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</si>
  <si>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</si>
  <si>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</si>
  <si>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</si>
  <si>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</si>
  <si>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</si>
  <si>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</si>
  <si>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</si>
  <si>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</si>
  <si>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</si>
  <si>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</si>
  <si>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</si>
  <si>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</si>
  <si>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</si>
  <si>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</si>
  <si>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</si>
  <si>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</si>
  <si>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</si>
  <si>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</si>
  <si>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</si>
  <si>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</si>
  <si>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</si>
  <si>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</si>
  <si>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</si>
  <si>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</si>
  <si>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</si>
  <si>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</si>
  <si>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</si>
  <si>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</si>
  <si>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</si>
  <si>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</si>
  <si>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</si>
  <si>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</si>
  <si>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</si>
  <si>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</si>
  <si>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</si>
  <si>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</si>
  <si>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</si>
  <si>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</si>
  <si>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</si>
  <si>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</si>
  <si>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</si>
  <si>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</si>
  <si>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</si>
  <si>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</si>
  <si>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</si>
  <si>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</si>
  <si>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</si>
  <si>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</si>
  <si>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</si>
  <si>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</si>
  <si>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</si>
  <si>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</si>
  <si>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</si>
  <si>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</si>
  <si>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</si>
  <si>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</si>
  <si>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</si>
  <si>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</si>
  <si>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</si>
  <si>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</si>
  <si>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</si>
  <si>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</si>
  <si>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</si>
  <si>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</si>
  <si>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</si>
  <si>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</si>
  <si>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</si>
  <si>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</si>
  <si>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</si>
  <si>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</si>
  <si>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</si>
  <si>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</si>
  <si>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</si>
  <si>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</si>
  <si>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</si>
  <si>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</si>
  <si>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</si>
  <si>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</si>
  <si>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</si>
  <si>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</si>
  <si>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</si>
  <si>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</si>
  <si>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</si>
  <si>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</si>
  <si>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</si>
  <si>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</si>
  <si>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</si>
  <si>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</si>
  <si>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</si>
  <si>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</si>
  <si>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</si>
  <si>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</si>
  <si>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</si>
  <si>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</si>
  <si>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</si>
  <si>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</si>
  <si>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</si>
  <si>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</si>
  <si>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</si>
  <si>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</si>
  <si>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</si>
  <si>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</si>
  <si>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</si>
  <si>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</si>
  <si>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</si>
  <si>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</si>
  <si>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</si>
  <si>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</si>
  <si>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</si>
  <si>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</si>
  <si>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</si>
  <si>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</si>
  <si>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</si>
  <si>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</si>
  <si>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</si>
  <si>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</si>
  <si>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</si>
  <si>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</si>
  <si>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</si>
  <si>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</si>
  <si>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</si>
  <si>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</si>
  <si>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</si>
  <si>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</si>
  <si>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</si>
  <si>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</si>
  <si>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</si>
  <si>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</si>
  <si>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</si>
  <si>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</si>
  <si>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</si>
  <si>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</si>
  <si>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</si>
  <si>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</si>
  <si>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</si>
  <si>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</si>
  <si>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</si>
  <si>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</si>
  <si>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</si>
  <si>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</si>
  <si>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</si>
  <si>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</si>
  <si>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</si>
  <si>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</si>
  <si>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</si>
  <si>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</si>
  <si>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</si>
  <si>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</si>
  <si>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</si>
  <si>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</si>
  <si>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</si>
  <si>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</si>
  <si>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</si>
  <si>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</si>
  <si>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</si>
  <si>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</si>
  <si>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</si>
  <si>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</si>
  <si>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</si>
  <si>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</si>
  <si>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</si>
  <si>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</si>
  <si>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</si>
  <si>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</si>
  <si>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</si>
  <si>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</si>
  <si>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</si>
  <si>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</si>
  <si>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</si>
  <si>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</si>
  <si>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</si>
  <si>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</si>
  <si>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</si>
  <si>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</si>
  <si>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</si>
  <si>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</si>
  <si>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</si>
  <si>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</si>
  <si>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</si>
  <si>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</si>
  <si>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</si>
  <si>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</si>
  <si>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</si>
  <si>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</si>
  <si>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</si>
  <si>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</si>
  <si>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</si>
  <si>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</si>
  <si>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</si>
  <si>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</si>
  <si>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</si>
  <si>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</si>
  <si>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</si>
  <si>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</si>
  <si>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</si>
  <si>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</si>
  <si>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</si>
  <si>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</si>
  <si>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</si>
  <si>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</si>
  <si>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</si>
  <si>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</si>
  <si>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</si>
  <si>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</si>
  <si>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</si>
  <si>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</si>
  <si>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</si>
  <si>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</si>
  <si>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</si>
  <si>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</si>
  <si>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</si>
  <si>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</si>
  <si>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</si>
  <si>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</si>
  <si>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</si>
  <si>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</si>
  <si>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</si>
  <si>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</si>
  <si>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</si>
  <si>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</si>
  <si>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</si>
  <si>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</si>
  <si>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</si>
  <si>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</si>
  <si>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</si>
  <si>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</si>
  <si>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</si>
  <si>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</si>
  <si>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</si>
  <si>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</si>
  <si>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</si>
  <si>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</si>
  <si>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</si>
  <si>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</si>
  <si>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</si>
  <si>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</si>
  <si>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</si>
  <si>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</si>
  <si>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</si>
  <si>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</si>
  <si>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</si>
  <si>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</si>
  <si>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</si>
  <si>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</si>
  <si>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</si>
  <si>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</si>
  <si>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</si>
  <si>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</si>
  <si>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</si>
  <si>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</si>
  <si>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</si>
  <si>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</si>
  <si>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</si>
  <si>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</si>
  <si>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</si>
  <si>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</si>
  <si>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</si>
  <si>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</si>
  <si>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</si>
  <si>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</si>
  <si>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</si>
  <si>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</si>
  <si>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</si>
  <si>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</si>
  <si>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</si>
  <si>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</si>
  <si>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</si>
  <si>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</si>
  <si>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</si>
  <si>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</si>
  <si>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</si>
  <si>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</si>
  <si>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</si>
  <si>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</si>
  <si>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</si>
  <si>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</si>
  <si>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</si>
  <si>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</si>
  <si>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</si>
  <si>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</si>
  <si>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</si>
  <si>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</si>
  <si>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</si>
  <si>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</si>
  <si>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</si>
  <si>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</si>
  <si>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</si>
  <si>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</si>
  <si>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</si>
  <si>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</si>
  <si>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</si>
  <si>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</si>
  <si>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</si>
  <si>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</si>
  <si>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</si>
  <si>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</si>
  <si>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</si>
  <si>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</si>
  <si>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</si>
  <si>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</si>
  <si>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</si>
  <si>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</si>
  <si>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</si>
  <si>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</si>
  <si>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</si>
  <si>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</si>
  <si>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</si>
  <si>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</si>
  <si>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</si>
  <si>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</si>
  <si>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</si>
  <si>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</si>
  <si>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</si>
  <si>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</si>
  <si>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</si>
  <si>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</si>
  <si>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</si>
  <si>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</si>
  <si>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</si>
  <si>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</si>
  <si>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</si>
  <si>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</si>
  <si>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</si>
  <si>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</si>
  <si>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</si>
  <si>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</si>
  <si>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</si>
  <si>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</si>
  <si>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</si>
  <si>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</si>
  <si>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</si>
  <si>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</si>
  <si>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</si>
  <si>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</si>
  <si>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</si>
  <si>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</si>
  <si>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</si>
  <si>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</si>
  <si>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</si>
  <si>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</si>
  <si>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</si>
  <si>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</si>
  <si>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</si>
  <si>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</si>
  <si>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</si>
  <si>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</si>
  <si>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</si>
  <si>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</si>
  <si>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</si>
  <si>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</si>
  <si>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</si>
  <si>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</si>
  <si>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</si>
  <si>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</si>
  <si>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</si>
  <si>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</si>
  <si>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</si>
  <si>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</si>
  <si>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</si>
  <si>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</si>
  <si>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</si>
  <si>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</si>
  <si>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</si>
  <si>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</si>
  <si>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</si>
  <si>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</si>
  <si>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</si>
  <si>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</si>
  <si>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</si>
  <si>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</si>
  <si>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</si>
  <si>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</si>
  <si>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</si>
  <si>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</si>
  <si>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</si>
  <si>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</si>
  <si>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</si>
  <si>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</si>
  <si>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</si>
  <si>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</si>
  <si>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</si>
  <si>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</si>
  <si>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</si>
  <si>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</si>
  <si>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</si>
  <si>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</si>
  <si>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</si>
  <si>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</si>
  <si>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</si>
  <si>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</si>
  <si>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</si>
  <si>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</si>
  <si>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</si>
  <si>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</si>
  <si>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</si>
  <si>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</si>
  <si>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</si>
  <si>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</si>
  <si>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</si>
  <si>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</si>
  <si>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</si>
  <si>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</si>
  <si>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</si>
  <si>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</si>
  <si>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</si>
  <si>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</si>
  <si>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</si>
  <si>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</si>
  <si>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</si>
  <si>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</si>
  <si>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</si>
  <si>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</si>
  <si>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</si>
  <si>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</si>
  <si>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</si>
  <si>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</si>
  <si>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</si>
  <si>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</si>
  <si>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</si>
  <si>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</si>
  <si>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</si>
  <si>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</si>
  <si>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</si>
  <si>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</si>
  <si>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</si>
  <si>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</si>
  <si>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</si>
  <si>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</si>
  <si>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</si>
  <si>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</si>
  <si>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</si>
  <si>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</si>
  <si>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</si>
  <si>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</si>
  <si>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</si>
  <si>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</si>
  <si>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</si>
  <si>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</si>
  <si>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</si>
  <si>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</si>
  <si>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</si>
  <si>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</si>
  <si>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</si>
  <si>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</si>
  <si>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</si>
  <si>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</si>
  <si>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</si>
  <si>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</si>
  <si>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</si>
  <si>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</si>
  <si>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</si>
  <si>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</si>
  <si>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</si>
  <si>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</si>
  <si>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</si>
  <si>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</si>
  <si>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</si>
  <si>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</si>
  <si>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</si>
  <si>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</si>
  <si>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</si>
  <si>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</si>
  <si>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</si>
  <si>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</si>
  <si>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</si>
  <si>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</si>
  <si>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</si>
  <si>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</si>
  <si>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</si>
  <si>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</si>
  <si>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</si>
  <si>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</si>
  <si>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</si>
  <si>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</si>
  <si>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</si>
  <si>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</si>
  <si>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</si>
  <si>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</si>
  <si>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</si>
  <si>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</si>
  <si>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</si>
  <si>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</si>
  <si>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</si>
  <si>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</si>
  <si>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</si>
  <si>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</si>
  <si>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</si>
  <si>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</si>
  <si>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</si>
  <si>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</si>
  <si>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</si>
  <si>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</si>
  <si>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</si>
  <si>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</si>
  <si>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</si>
  <si>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</si>
  <si>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</si>
  <si>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</si>
  <si>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</si>
  <si>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</si>
  <si>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</si>
  <si>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</si>
  <si>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</si>
  <si>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</si>
  <si>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</si>
  <si>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</si>
  <si>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</si>
  <si>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</si>
  <si>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</si>
  <si>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</si>
  <si>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</si>
  <si>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</si>
  <si>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</si>
  <si>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</si>
  <si>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</si>
  <si>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</si>
  <si>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</si>
  <si>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</si>
  <si>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</si>
  <si>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</si>
  <si>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</si>
  <si>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</si>
  <si>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</si>
  <si>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</si>
  <si>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</si>
  <si>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</si>
  <si>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</si>
  <si>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</si>
  <si>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</si>
  <si>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</si>
  <si>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</si>
  <si>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</si>
  <si>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</si>
  <si>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</si>
  <si>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</si>
  <si>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</si>
  <si>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</si>
  <si>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</si>
  <si>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</si>
  <si>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</si>
  <si>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</si>
  <si>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</si>
  <si>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</si>
  <si>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</si>
  <si>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</si>
  <si>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</si>
  <si>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</si>
  <si>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</si>
  <si>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</si>
  <si>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</si>
  <si>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</si>
  <si>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</si>
  <si>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</si>
  <si>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</si>
  <si>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</si>
  <si>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</si>
  <si>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</si>
  <si>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</si>
  <si>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</si>
  <si>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</si>
  <si>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</si>
  <si>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</si>
  <si>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</si>
  <si>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</si>
  <si>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</si>
  <si>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</si>
  <si>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</si>
  <si>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</si>
  <si>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</si>
  <si>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</si>
  <si>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</si>
  <si>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</si>
  <si>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</si>
  <si>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</si>
  <si>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</si>
  <si>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</si>
  <si>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</si>
  <si>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</si>
  <si>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</si>
  <si>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</si>
  <si>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</si>
  <si>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</si>
  <si>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</si>
  <si>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</si>
  <si>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</si>
  <si>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</si>
  <si>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</si>
  <si>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</si>
  <si>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</si>
  <si>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</si>
  <si>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</si>
  <si>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</si>
  <si>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</si>
  <si>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</si>
  <si>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</si>
  <si>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</si>
  <si>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</si>
  <si>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</si>
  <si>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</si>
  <si>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</si>
  <si>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</si>
  <si>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</si>
  <si>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</si>
  <si>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</si>
  <si>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</si>
  <si>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</si>
  <si>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</si>
  <si>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</si>
  <si>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</si>
  <si>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</si>
  <si>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</si>
  <si>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</si>
  <si>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</si>
  <si>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</si>
  <si>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</si>
  <si>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</si>
  <si>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</si>
  <si>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</si>
  <si>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</si>
  <si>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</si>
  <si>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</si>
  <si>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</si>
  <si>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</si>
  <si>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</si>
  <si>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</si>
  <si>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</si>
  <si>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</si>
  <si>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</si>
  <si>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</si>
  <si>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</si>
  <si>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</si>
  <si>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</si>
  <si>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</si>
  <si>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</si>
  <si>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</si>
  <si>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</si>
  <si>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</si>
  <si>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</si>
  <si>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</si>
  <si>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</si>
  <si>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</si>
  <si>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</si>
  <si>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</si>
  <si>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</si>
  <si>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</si>
  <si>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</si>
  <si>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</si>
  <si>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</si>
  <si>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</si>
  <si>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</si>
  <si>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</si>
  <si>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</si>
  <si>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</si>
  <si>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</si>
  <si>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</si>
  <si>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</si>
  <si>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</si>
  <si>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</si>
  <si>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</si>
  <si>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</si>
  <si>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</si>
  <si>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</si>
  <si>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</si>
  <si>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</si>
  <si>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</si>
  <si>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</si>
  <si>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</si>
  <si>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</si>
  <si>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</si>
  <si>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</si>
  <si>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</si>
  <si>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</si>
  <si>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</si>
  <si>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</si>
  <si>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</si>
  <si>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</si>
  <si>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</si>
  <si>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</si>
  <si>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</si>
  <si>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</si>
  <si>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</si>
  <si>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</si>
  <si>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</si>
  <si>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</si>
  <si>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</si>
  <si>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</si>
  <si>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</si>
  <si>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</si>
  <si>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</si>
  <si>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</si>
  <si>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</si>
  <si>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</si>
  <si>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</si>
  <si>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</si>
  <si>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</si>
  <si>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</si>
  <si>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</si>
  <si>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</si>
  <si>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</si>
  <si>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</si>
  <si>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</si>
  <si>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</si>
  <si>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</si>
  <si>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</si>
  <si>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</si>
  <si>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</si>
  <si>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</si>
  <si>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</si>
  <si>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</si>
  <si>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</si>
  <si>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</si>
  <si>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</si>
  <si>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</si>
  <si>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</si>
  <si>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</si>
  <si>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</si>
  <si>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</si>
  <si>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</si>
  <si>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</si>
  <si>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</si>
  <si>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</si>
  <si>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</si>
  <si>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</si>
  <si>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</si>
  <si>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</si>
  <si>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</si>
  <si>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</si>
  <si>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</si>
  <si>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</si>
  <si>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</si>
  <si>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</si>
  <si>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</si>
  <si>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</si>
  <si>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</si>
  <si>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</si>
  <si>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</si>
  <si>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</si>
  <si>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</si>
  <si>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</si>
  <si>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</si>
  <si>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</si>
  <si>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</si>
  <si>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</si>
  <si>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</si>
  <si>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</si>
  <si>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</si>
  <si>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</si>
  <si>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</si>
  <si>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</si>
  <si>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</si>
  <si>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</si>
  <si>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</si>
  <si>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</si>
  <si>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</si>
  <si>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</si>
  <si>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</si>
  <si>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</si>
  <si>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</si>
  <si>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</si>
  <si>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</si>
  <si>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</si>
  <si>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</si>
  <si>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</si>
  <si>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</si>
  <si>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</si>
  <si>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</si>
  <si>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</si>
  <si>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</si>
  <si>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</si>
  <si>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</si>
  <si>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</si>
  <si>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</si>
  <si>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</si>
  <si>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</si>
  <si>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</si>
  <si>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</si>
  <si>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</si>
  <si>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</si>
  <si>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</si>
  <si>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</si>
  <si>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</si>
  <si>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</si>
  <si>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</si>
  <si>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</si>
  <si>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</si>
  <si>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</si>
  <si>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</si>
  <si>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</si>
  <si>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</si>
  <si>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</si>
  <si>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</si>
  <si>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</si>
  <si>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</si>
  <si>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</si>
  <si>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</si>
  <si>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</si>
  <si>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</si>
  <si>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</si>
  <si>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</si>
  <si>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</si>
  <si>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</si>
  <si>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</si>
  <si>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</si>
  <si>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</si>
  <si>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</si>
  <si>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</si>
  <si>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</si>
  <si>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</si>
  <si>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</si>
  <si>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</si>
  <si>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</si>
  <si>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</si>
  <si>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</si>
  <si>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</si>
  <si>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</si>
  <si>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</si>
  <si>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</si>
  <si>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</si>
  <si>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</si>
  <si>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</si>
  <si>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</si>
  <si>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</si>
  <si>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</si>
  <si>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</si>
  <si>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</si>
  <si>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</si>
  <si>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</si>
  <si>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</si>
  <si>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</si>
  <si>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</si>
  <si>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</si>
  <si>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</si>
  <si>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</si>
  <si>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</si>
  <si>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</si>
  <si>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</si>
  <si>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</si>
  <si>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</si>
  <si>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</si>
  <si>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</si>
  <si>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</si>
  <si>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</si>
  <si>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</si>
  <si>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</si>
  <si>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</si>
  <si>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</si>
  <si>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</si>
  <si>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</si>
  <si>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</si>
  <si>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</si>
  <si>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</si>
  <si>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</si>
  <si>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</si>
  <si>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</si>
  <si>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</si>
  <si>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</si>
  <si>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</si>
  <si>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</si>
  <si>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</si>
  <si>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</si>
  <si>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</si>
  <si>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</si>
  <si>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</si>
  <si>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</si>
  <si>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</si>
  <si>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</si>
  <si>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</si>
  <si>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</si>
  <si>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</si>
  <si>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</si>
  <si>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</si>
  <si>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</si>
  <si>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</si>
  <si>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</si>
  <si>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</si>
  <si>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</si>
  <si>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</si>
  <si>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</si>
  <si>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</si>
  <si>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</si>
  <si>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</si>
  <si>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</si>
  <si>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</si>
  <si>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</si>
  <si>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</si>
  <si>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</si>
  <si>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</si>
  <si>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</si>
  <si>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</si>
  <si>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</si>
  <si>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</si>
  <si>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</si>
  <si>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</si>
  <si>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</si>
  <si>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</si>
  <si>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</si>
  <si>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</si>
  <si>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</si>
  <si>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</si>
  <si>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</si>
  <si>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</si>
  <si>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</si>
  <si>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</si>
  <si>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</si>
  <si>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</si>
  <si>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</si>
  <si>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</si>
  <si>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</si>
  <si>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</si>
  <si>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</si>
  <si>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</si>
  <si>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</si>
  <si>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</si>
  <si>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</si>
  <si>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</si>
  <si>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</si>
  <si>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</si>
  <si>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</si>
  <si>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</si>
  <si>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</si>
  <si>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</si>
  <si>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</si>
  <si>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</si>
  <si>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</si>
  <si>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</si>
  <si>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</si>
  <si>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</si>
  <si>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</si>
  <si>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</si>
  <si>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</si>
  <si>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</si>
  <si>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</si>
  <si>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</si>
  <si>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</si>
  <si>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</si>
  <si>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</si>
  <si>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</si>
  <si>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</si>
  <si>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</si>
  <si>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</si>
  <si>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</si>
  <si>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</si>
  <si>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</si>
  <si>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</si>
  <si>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</si>
  <si>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</si>
  <si>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</si>
  <si>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</si>
  <si>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</si>
  <si>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</si>
  <si>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</si>
  <si>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</si>
  <si>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</si>
  <si>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</si>
  <si>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</si>
  <si>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</si>
  <si>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</si>
  <si>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</si>
  <si>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</si>
  <si>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</si>
  <si>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</si>
  <si>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</si>
  <si>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</si>
  <si>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</si>
  <si>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</si>
  <si>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</si>
  <si>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</si>
  <si>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</si>
  <si>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</si>
  <si>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</si>
  <si>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</si>
  <si>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</si>
  <si>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</si>
  <si>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</si>
  <si>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</si>
  <si>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</si>
  <si>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</si>
  <si>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</si>
  <si>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</si>
  <si>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</si>
  <si>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</si>
  <si>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</si>
  <si>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</si>
  <si>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</si>
  <si>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</si>
  <si>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</si>
  <si>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</si>
  <si>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</si>
  <si>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</si>
  <si>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</si>
  <si>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</si>
  <si>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</si>
  <si>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</si>
  <si>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</si>
  <si>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</si>
  <si>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</si>
  <si>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</si>
  <si>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</si>
  <si>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</si>
  <si>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</si>
  <si>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</si>
  <si>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</si>
  <si>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</si>
  <si>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</si>
  <si>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</si>
  <si>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</si>
  <si>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</si>
  <si>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</si>
  <si>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</si>
  <si>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</si>
  <si>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</si>
  <si>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</si>
  <si>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</si>
  <si>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</si>
  <si>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</si>
  <si>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</si>
  <si>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</si>
  <si>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</si>
  <si>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</si>
  <si>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</si>
  <si>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</si>
  <si>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</si>
  <si>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</si>
  <si>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</si>
  <si>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</si>
  <si>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</si>
  <si>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</si>
  <si>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</si>
  <si>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</si>
  <si>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</si>
  <si>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</si>
  <si>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</si>
  <si>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</si>
  <si>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</si>
  <si>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</si>
  <si>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</si>
  <si>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</si>
  <si>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</si>
  <si>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</si>
  <si>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</si>
  <si>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</si>
  <si>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</si>
  <si>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</si>
  <si>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</si>
  <si>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</si>
  <si>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</si>
  <si>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</si>
  <si>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</si>
  <si>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</si>
  <si>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</si>
  <si>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</si>
  <si>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</si>
  <si>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</si>
  <si>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</si>
  <si>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</si>
  <si>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</si>
  <si>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</si>
  <si>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</si>
  <si>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</si>
  <si>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</si>
  <si>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</si>
  <si>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</si>
  <si>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</si>
  <si>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</si>
  <si>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</si>
  <si>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</si>
  <si>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</si>
  <si>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</si>
  <si>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</si>
  <si>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</si>
  <si>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</si>
  <si>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</si>
  <si>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</si>
  <si>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</si>
  <si>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</si>
  <si>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</si>
  <si>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</si>
  <si>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</si>
  <si>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</si>
  <si>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</si>
  <si>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</si>
  <si>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</si>
  <si>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</si>
  <si>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</si>
  <si>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</si>
  <si>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</si>
  <si>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</si>
  <si>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</si>
  <si>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</si>
  <si>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</si>
  <si>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</si>
  <si>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</si>
  <si>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</si>
  <si>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</si>
  <si>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</si>
  <si>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</si>
  <si>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</si>
  <si>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</si>
  <si>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</si>
  <si>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</si>
  <si>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</si>
  <si>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</si>
  <si>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</si>
  <si>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</si>
  <si>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</si>
  <si>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</si>
  <si>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</si>
  <si>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</si>
  <si>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</si>
  <si>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</si>
  <si>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</si>
  <si>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</si>
  <si>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</si>
  <si>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</si>
  <si>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</si>
  <si>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</si>
  <si>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</si>
  <si>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</si>
  <si>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</si>
  <si>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</si>
  <si>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</si>
  <si>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</si>
  <si>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</si>
  <si>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</si>
  <si>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</si>
  <si>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</si>
  <si>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</si>
  <si>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</si>
  <si>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</si>
  <si>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</si>
  <si>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</si>
  <si>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</si>
  <si>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</si>
  <si>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</si>
  <si>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</si>
  <si>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</si>
  <si>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</si>
  <si>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</si>
  <si>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</si>
  <si>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</si>
  <si>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</si>
  <si>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</si>
  <si>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</si>
  <si>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</si>
  <si>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</si>
  <si>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</si>
  <si>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</si>
  <si>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</si>
  <si>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</si>
  <si>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</si>
  <si>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</si>
  <si>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</si>
  <si>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</si>
  <si>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</si>
  <si>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</si>
  <si>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</si>
  <si>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</si>
  <si>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</si>
  <si>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</si>
  <si>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</si>
  <si>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</si>
  <si>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</si>
  <si>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</si>
  <si>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</si>
  <si>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</si>
  <si>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</si>
  <si>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</si>
  <si>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</si>
  <si>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</si>
  <si>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</si>
  <si>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</si>
  <si>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</si>
  <si>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</si>
  <si>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</si>
  <si>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</si>
  <si>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</si>
  <si>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</si>
  <si>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</si>
  <si>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</si>
  <si>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</si>
  <si>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</si>
  <si>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</si>
  <si>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</si>
  <si>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</si>
  <si>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</si>
  <si>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</si>
  <si>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</si>
  <si>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</si>
  <si>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</si>
  <si>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</si>
  <si>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</si>
  <si>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</si>
  <si>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</si>
  <si>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</si>
  <si>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</si>
  <si>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</si>
  <si>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</si>
  <si>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</si>
  <si>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</si>
  <si>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</si>
  <si>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</si>
  <si>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</si>
  <si>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</si>
  <si>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</si>
  <si>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</si>
  <si>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</si>
  <si>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</si>
  <si>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</si>
  <si>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</si>
  <si>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</si>
  <si>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</si>
  <si>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</si>
  <si>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</si>
  <si>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</si>
  <si>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</si>
  <si>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</si>
  <si>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</si>
  <si>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</si>
  <si>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</si>
  <si>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</si>
  <si>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</si>
  <si>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</si>
  <si>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</si>
  <si>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</si>
  <si>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</si>
  <si>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</si>
  <si>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</si>
  <si>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</si>
  <si>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</si>
  <si>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</si>
  <si>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</si>
  <si>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</si>
  <si>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</si>
  <si>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</si>
  <si>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</si>
  <si>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</si>
  <si>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</si>
  <si>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</si>
  <si>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</si>
  <si>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</si>
  <si>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</si>
  <si>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</si>
  <si>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</si>
  <si>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</si>
  <si>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</si>
  <si>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</si>
  <si>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</si>
  <si>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</si>
  <si>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</si>
  <si>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</si>
  <si>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</si>
  <si>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</si>
  <si>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</si>
  <si>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</si>
  <si>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</si>
  <si>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</si>
  <si>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</si>
  <si>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</si>
  <si>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</si>
  <si>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</si>
  <si>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</si>
  <si>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</si>
  <si>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</si>
  <si>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</si>
  <si>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</si>
  <si>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</si>
  <si>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</si>
  <si>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</si>
  <si>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</si>
  <si>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</si>
  <si>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</si>
  <si>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</si>
  <si>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</si>
  <si>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</si>
  <si>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</si>
  <si>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</si>
  <si>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</si>
  <si>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</si>
  <si>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</si>
  <si>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</si>
  <si>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</si>
  <si>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</si>
  <si>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</si>
  <si>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</si>
  <si>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</si>
  <si>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</si>
  <si>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</si>
  <si>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</si>
  <si>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</si>
  <si>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</si>
  <si>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</si>
  <si>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</si>
  <si>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</si>
  <si>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</si>
  <si>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</si>
  <si>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</si>
  <si>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</si>
  <si>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</si>
  <si>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</si>
  <si>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</si>
  <si>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</si>
  <si>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</si>
  <si>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</si>
  <si>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</si>
  <si>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</si>
  <si>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</si>
  <si>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</si>
  <si>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</si>
  <si>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</si>
  <si>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</si>
  <si>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</si>
  <si>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</si>
  <si>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</si>
  <si>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</si>
  <si>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</si>
  <si>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</si>
  <si>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</si>
  <si>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</si>
  <si>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</si>
  <si>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</si>
  <si>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</si>
  <si>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</si>
  <si>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</si>
  <si>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</si>
  <si>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</si>
  <si>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</si>
  <si>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</si>
  <si>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</si>
  <si>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</si>
  <si>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</si>
  <si>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</si>
  <si>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</si>
  <si>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</si>
  <si>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</si>
  <si>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</si>
  <si>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</si>
  <si>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</si>
  <si>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</si>
  <si>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</si>
  <si>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</si>
  <si>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</si>
  <si>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</si>
  <si>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</si>
  <si>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</si>
  <si>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</si>
  <si>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</si>
  <si>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</si>
  <si>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</si>
  <si>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</si>
  <si>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</si>
  <si>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</si>
  <si>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</si>
  <si>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</si>
  <si>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</si>
  <si>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</si>
  <si>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</si>
  <si>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</si>
  <si>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</si>
  <si>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</si>
  <si>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</si>
  <si>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</si>
  <si>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</si>
  <si>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</si>
  <si>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</si>
  <si>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</si>
  <si>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</si>
  <si>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</si>
  <si>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</si>
  <si>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</si>
  <si>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</si>
  <si>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</si>
  <si>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</si>
  <si>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</si>
  <si>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</si>
  <si>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</si>
  <si>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</si>
  <si>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</si>
  <si>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</si>
  <si>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</si>
  <si>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</si>
  <si>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</si>
  <si>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</si>
  <si>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</si>
  <si>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</si>
  <si>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</si>
  <si>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</si>
  <si>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</si>
  <si>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</si>
  <si>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</si>
  <si>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</si>
  <si>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</si>
  <si>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</si>
  <si>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</si>
  <si>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</si>
  <si>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</si>
  <si>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</si>
  <si>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</si>
  <si>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</si>
  <si>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</si>
  <si>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</si>
  <si>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</si>
  <si>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</si>
  <si>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</si>
  <si>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</si>
  <si>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</si>
  <si>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</si>
  <si>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</si>
  <si>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</si>
  <si>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</si>
  <si>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</si>
  <si>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</si>
  <si>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</si>
  <si>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</si>
  <si>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</si>
  <si>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</si>
  <si>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</si>
  <si>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</si>
  <si>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</si>
  <si>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</si>
  <si>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</si>
  <si>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</si>
  <si>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</si>
  <si>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</si>
  <si>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</si>
  <si>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</si>
  <si>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</si>
  <si>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</si>
  <si>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</si>
  <si>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</si>
  <si>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</si>
  <si>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</si>
  <si>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</si>
  <si>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</si>
  <si>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</si>
  <si>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</si>
  <si>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</si>
  <si>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</si>
  <si>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</si>
  <si>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</si>
  <si>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</si>
  <si>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</si>
  <si>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</si>
  <si>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</si>
  <si>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</si>
  <si>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</si>
  <si>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</si>
  <si>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</si>
  <si>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</si>
  <si>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</si>
  <si>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</si>
  <si>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</si>
  <si>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</si>
  <si>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</si>
  <si>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</si>
  <si>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</si>
  <si>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</si>
  <si>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</si>
  <si>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</si>
  <si>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</si>
  <si>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</si>
  <si>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</si>
  <si>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</si>
  <si>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</si>
  <si>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</si>
  <si>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</si>
  <si>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</si>
  <si>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</si>
  <si>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</si>
  <si>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</si>
  <si>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</si>
  <si>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</si>
  <si>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</si>
  <si>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</si>
  <si>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</si>
  <si>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</si>
  <si>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</si>
  <si>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</si>
  <si>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</si>
  <si>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</si>
  <si>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</si>
  <si>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</si>
  <si>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</si>
  <si>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</si>
  <si>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</si>
  <si>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</si>
  <si>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</si>
  <si>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</si>
  <si>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</si>
  <si>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</si>
  <si>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</si>
  <si>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</si>
  <si>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</si>
  <si>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</si>
  <si>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</si>
  <si>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</si>
  <si>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</si>
  <si>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</si>
  <si>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</si>
  <si>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</si>
  <si>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</si>
  <si>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</si>
  <si>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</si>
  <si>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</si>
  <si>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</si>
  <si>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</si>
  <si>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</si>
  <si>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</si>
  <si>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</si>
  <si>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</si>
  <si>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</si>
  <si>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</si>
  <si>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</si>
  <si>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</si>
  <si>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</si>
  <si>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</si>
  <si>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</si>
  <si>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</si>
  <si>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</si>
  <si>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</si>
  <si>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</si>
  <si>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</si>
  <si>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</si>
  <si>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</si>
  <si>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</si>
  <si>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</si>
  <si>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</si>
  <si>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</si>
  <si>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</si>
  <si>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</si>
  <si>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</si>
  <si>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</si>
  <si>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</si>
  <si>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</si>
  <si>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</si>
  <si>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</si>
  <si>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</si>
  <si>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</si>
  <si>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</si>
  <si>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</si>
  <si>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</si>
  <si>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</si>
  <si>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</si>
  <si>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</si>
  <si>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</si>
  <si>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</si>
  <si>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</si>
  <si>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</si>
  <si>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</si>
  <si>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</si>
  <si>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</si>
  <si>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</si>
  <si>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</si>
  <si>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</si>
  <si>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</si>
  <si>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</si>
  <si>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</si>
  <si>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</si>
  <si>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</si>
  <si>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</si>
  <si>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</si>
  <si>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</si>
  <si>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</si>
  <si>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</si>
  <si>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</si>
  <si>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</si>
  <si>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</si>
  <si>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</si>
  <si>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</si>
  <si>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</si>
  <si>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</si>
  <si>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</si>
  <si>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</si>
  <si>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</si>
  <si>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</si>
  <si>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</si>
  <si>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</si>
  <si>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</si>
  <si>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</si>
  <si>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</si>
  <si>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</si>
  <si>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</si>
  <si>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</si>
  <si>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</si>
  <si>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</si>
  <si>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</si>
  <si>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</si>
  <si>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</si>
  <si>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</si>
  <si>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</si>
  <si>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</si>
  <si>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</si>
  <si>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</si>
  <si>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</si>
  <si>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</si>
  <si>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</si>
  <si>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</si>
  <si>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</si>
  <si>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</si>
  <si>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</si>
  <si>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</si>
  <si>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</si>
  <si>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</si>
  <si>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</si>
  <si>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</si>
  <si>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</si>
  <si>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</si>
  <si>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</si>
  <si>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</si>
  <si>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</si>
  <si>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</si>
  <si>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</si>
  <si>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</si>
  <si>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</si>
  <si>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</si>
  <si>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</si>
  <si>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</si>
  <si>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</si>
  <si>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</si>
  <si>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</si>
  <si>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</si>
  <si>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</si>
  <si>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</si>
  <si>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</si>
  <si>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</si>
  <si>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</si>
  <si>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</si>
  <si>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</si>
  <si>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</si>
  <si>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</si>
  <si>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</si>
  <si>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</si>
  <si>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</si>
  <si>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</si>
  <si>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</si>
  <si>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</si>
  <si>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</si>
  <si>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</si>
  <si>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</si>
  <si>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</si>
  <si>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</si>
  <si>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</si>
  <si>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</si>
  <si>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</si>
  <si>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</si>
  <si>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</si>
  <si>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</si>
  <si>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</si>
  <si>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</si>
  <si>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</si>
  <si>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</si>
  <si>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</si>
  <si>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</si>
  <si>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</si>
  <si>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</si>
  <si>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</si>
  <si>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</si>
  <si>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</si>
  <si>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</si>
  <si>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</si>
  <si>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</si>
  <si>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</si>
  <si>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</si>
  <si>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</si>
  <si>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</si>
  <si>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</si>
  <si>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</si>
  <si>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</si>
  <si>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</si>
  <si>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</si>
  <si>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</si>
  <si>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</si>
  <si>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</si>
  <si>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</si>
  <si>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</si>
  <si>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</si>
  <si>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</si>
  <si>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</si>
  <si>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</si>
  <si>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</si>
  <si>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</si>
  <si>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</si>
  <si>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</si>
  <si>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</si>
  <si>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</si>
  <si>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</si>
  <si>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</si>
  <si>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</si>
  <si>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</si>
  <si>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</si>
  <si>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</si>
  <si>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</si>
  <si>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</si>
  <si>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</si>
  <si>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</si>
  <si>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</si>
  <si>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</si>
  <si>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</si>
  <si>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</si>
  <si>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</si>
  <si>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</si>
  <si>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</si>
  <si>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</si>
  <si>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</si>
  <si>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</si>
  <si>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</si>
  <si>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</si>
  <si>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</si>
  <si>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</si>
  <si>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</si>
  <si>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</si>
  <si>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</si>
  <si>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</si>
  <si>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</si>
  <si>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</si>
  <si>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</si>
  <si>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</si>
  <si>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</si>
  <si>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</si>
  <si>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</si>
  <si>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</si>
  <si>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</si>
  <si>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</si>
  <si>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</si>
  <si>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</si>
  <si>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</si>
  <si>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</si>
  <si>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</si>
  <si>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</si>
  <si>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</si>
  <si>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</si>
  <si>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</si>
  <si>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</si>
  <si>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</si>
  <si>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</si>
  <si>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</si>
  <si>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</si>
  <si>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</si>
  <si>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</si>
  <si>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</si>
  <si>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</si>
  <si>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</si>
  <si>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</si>
  <si>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</si>
  <si>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</si>
  <si>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</si>
  <si>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</si>
  <si>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</si>
  <si>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</si>
  <si>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</si>
  <si>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</si>
  <si>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</si>
  <si>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</si>
  <si>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</si>
  <si>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</si>
  <si>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</si>
  <si>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</si>
  <si>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</si>
  <si>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</si>
  <si>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</si>
  <si>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</si>
  <si>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</si>
  <si>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</si>
  <si>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</si>
  <si>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</si>
  <si>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</si>
  <si>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</si>
  <si>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</si>
  <si>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</si>
  <si>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</si>
  <si>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</si>
  <si>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</si>
  <si>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</si>
  <si>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</si>
  <si>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</si>
  <si>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</si>
  <si>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</si>
  <si>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</si>
  <si>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</si>
  <si>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</si>
  <si>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</si>
  <si>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</si>
  <si>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</si>
  <si>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</si>
  <si>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</si>
  <si>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</si>
  <si>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</si>
  <si>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</si>
  <si>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</si>
  <si>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</si>
  <si>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</si>
  <si>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</si>
  <si>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</si>
  <si>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</si>
  <si>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</si>
  <si>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</si>
  <si>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</si>
  <si>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</si>
  <si>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</si>
  <si>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</si>
  <si>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</si>
  <si>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</si>
  <si>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</si>
  <si>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</si>
  <si>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</si>
  <si>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</si>
  <si>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</si>
  <si>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</si>
  <si>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</si>
  <si>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</si>
  <si>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</si>
  <si>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</si>
  <si>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</si>
  <si>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</si>
  <si>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</si>
  <si>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</si>
  <si>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</si>
  <si>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</si>
  <si>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</si>
  <si>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</si>
  <si>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</si>
  <si>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</si>
  <si>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</si>
  <si>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</si>
  <si>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</si>
  <si>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</si>
  <si>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</si>
  <si>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</si>
  <si>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</si>
  <si>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</si>
  <si>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</si>
  <si>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</si>
  <si>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</si>
  <si>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</si>
  <si>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</si>
  <si>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</si>
  <si>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</si>
  <si>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</si>
  <si>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</si>
  <si>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</si>
  <si>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</si>
  <si>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</si>
  <si>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</si>
  <si>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</si>
  <si>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</si>
  <si>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</si>
  <si>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</si>
  <si>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</si>
  <si>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</si>
  <si>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</si>
  <si>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</si>
  <si>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</si>
  <si>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</si>
  <si>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</si>
  <si>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</si>
  <si>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</si>
  <si>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</si>
  <si>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</si>
  <si>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</si>
  <si>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</si>
  <si>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</si>
  <si>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</si>
  <si>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</si>
  <si>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</si>
  <si>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</si>
  <si>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</si>
  <si>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</si>
  <si>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</si>
  <si>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</si>
  <si>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</si>
  <si>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</si>
  <si>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</si>
  <si>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</si>
  <si>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</si>
  <si>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</si>
  <si>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</si>
  <si>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</si>
  <si>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</si>
  <si>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</si>
  <si>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</si>
  <si>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</si>
  <si>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</si>
  <si>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</si>
  <si>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</si>
  <si>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</si>
  <si>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</si>
  <si>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</si>
  <si>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</si>
  <si>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</si>
  <si>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</si>
  <si>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</si>
  <si>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</si>
  <si>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</si>
  <si>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</si>
  <si>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</si>
  <si>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</si>
  <si>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</si>
  <si>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</si>
  <si>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</si>
  <si>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</si>
  <si>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</si>
  <si>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</si>
  <si>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</si>
  <si>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</si>
  <si>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</si>
  <si>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</si>
  <si>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</si>
  <si>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</si>
  <si>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</si>
  <si>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</si>
  <si>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</si>
  <si>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</si>
  <si>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</si>
  <si>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</si>
  <si>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</si>
  <si>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</si>
  <si>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</si>
  <si>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</si>
  <si>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</si>
  <si>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</si>
  <si>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</si>
  <si>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</si>
  <si>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</si>
  <si>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</si>
  <si>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</si>
  <si>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</si>
  <si>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</si>
  <si>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</si>
  <si>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</si>
  <si>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</si>
  <si>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</si>
  <si>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</si>
  <si>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</si>
  <si>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</si>
  <si>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</si>
  <si>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</si>
  <si>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</si>
  <si>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</si>
  <si>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</si>
  <si>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</si>
  <si>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</si>
  <si>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</si>
  <si>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</si>
  <si>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</si>
  <si>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</si>
  <si>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</si>
  <si>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</si>
  <si>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</si>
  <si>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</si>
  <si>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</si>
  <si>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</si>
  <si>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</si>
  <si>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</si>
  <si>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</si>
  <si>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</si>
  <si>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</si>
  <si>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</si>
  <si>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</si>
  <si>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</si>
  <si>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</si>
  <si>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</si>
  <si>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</si>
  <si>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</si>
  <si>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</si>
  <si>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</si>
  <si>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</si>
  <si>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</si>
  <si>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</si>
  <si>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</si>
  <si>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</si>
  <si>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</si>
  <si>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</si>
  <si>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</si>
  <si>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</si>
  <si>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</si>
  <si>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</si>
  <si>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</si>
  <si>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</si>
  <si>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</si>
  <si>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</si>
  <si>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</si>
  <si>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</si>
  <si>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</si>
  <si>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</si>
  <si>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</si>
  <si>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</si>
  <si>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</si>
  <si>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</si>
  <si>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</si>
  <si>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</si>
  <si>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</si>
  <si>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</si>
  <si>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</si>
  <si>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</si>
  <si>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</si>
  <si>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</si>
  <si>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</si>
  <si>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</si>
  <si>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</si>
  <si>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</si>
  <si>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</si>
  <si>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</si>
  <si>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</si>
  <si>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</si>
  <si>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</si>
  <si>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</si>
  <si>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</si>
  <si>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</si>
  <si>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</si>
  <si>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</si>
  <si>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</si>
  <si>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</si>
  <si>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</si>
  <si>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</si>
  <si>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</si>
  <si>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</si>
  <si>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</si>
  <si>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</si>
  <si>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</si>
  <si>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</si>
  <si>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</si>
  <si>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</si>
  <si>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</si>
  <si>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</si>
  <si>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</si>
  <si>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</si>
  <si>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</si>
  <si>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</si>
  <si>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</si>
  <si>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</si>
  <si>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</si>
  <si>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</si>
  <si>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</si>
  <si>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</si>
  <si>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</si>
  <si>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</si>
  <si>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</si>
  <si>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</si>
  <si>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</si>
  <si>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</si>
  <si>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</si>
  <si>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</si>
  <si>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</si>
  <si>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</si>
  <si>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</si>
  <si>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</si>
  <si>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</si>
  <si>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</si>
  <si>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</si>
  <si>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</si>
  <si>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</si>
  <si>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</si>
  <si>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</si>
  <si>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</si>
  <si>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</si>
  <si>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</si>
  <si>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</si>
  <si>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</si>
  <si>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</si>
  <si>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</si>
  <si>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</si>
  <si>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</si>
  <si>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</si>
  <si>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</si>
  <si>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</si>
  <si>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</si>
  <si>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</si>
  <si>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</si>
  <si>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</si>
  <si>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</si>
  <si>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</si>
  <si>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</si>
  <si>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</si>
  <si>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</si>
  <si>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</si>
  <si>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</si>
  <si>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</si>
  <si>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</si>
  <si>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</si>
  <si>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</si>
  <si>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</si>
  <si>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</si>
  <si>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</si>
  <si>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</si>
  <si>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</si>
  <si>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</si>
  <si>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</si>
  <si>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</si>
  <si>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</si>
  <si>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</si>
  <si>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</si>
  <si>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</si>
  <si>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</si>
  <si>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</si>
  <si>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</si>
  <si>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</si>
  <si>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</si>
  <si>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</si>
  <si>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</si>
  <si>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</si>
  <si>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</si>
  <si>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</si>
  <si>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</si>
  <si>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</si>
  <si>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</si>
  <si>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</si>
  <si>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</si>
  <si>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</si>
  <si>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</si>
  <si>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</si>
  <si>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</si>
  <si>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</si>
  <si>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</si>
  <si>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</si>
  <si>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</si>
  <si>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</si>
  <si>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</si>
  <si>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</si>
  <si>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</si>
  <si>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</si>
  <si>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</si>
  <si>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</si>
  <si>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</si>
  <si>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</si>
  <si>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</si>
  <si>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</si>
  <si>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</si>
  <si>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</si>
  <si>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</si>
  <si>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</si>
  <si>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</si>
  <si>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</si>
  <si>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</si>
  <si>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</si>
  <si>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</si>
  <si>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</si>
  <si>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</si>
  <si>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</si>
  <si>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</si>
  <si>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</si>
  <si>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</si>
  <si>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</si>
  <si>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</si>
  <si>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</si>
  <si>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</si>
  <si>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</si>
  <si>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</si>
  <si>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</si>
  <si>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</si>
  <si>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</si>
  <si>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</si>
  <si>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</si>
  <si>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</si>
  <si>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</si>
  <si>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</si>
  <si>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</si>
  <si>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</si>
  <si>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</si>
  <si>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</si>
  <si>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</si>
  <si>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</si>
  <si>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</si>
  <si>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</si>
  <si>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</si>
  <si>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</si>
  <si>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</si>
  <si>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</si>
  <si>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</si>
  <si>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</si>
  <si>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</si>
  <si>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</si>
  <si>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</si>
  <si>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</si>
  <si>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</si>
  <si>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</si>
  <si>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</si>
  <si>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</si>
  <si>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</si>
  <si>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</si>
  <si>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</si>
  <si>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</si>
  <si>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</si>
  <si>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</si>
  <si>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</si>
  <si>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</si>
  <si>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</si>
  <si>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</si>
  <si>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</si>
  <si>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</si>
  <si>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</si>
  <si>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</si>
  <si>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</si>
  <si>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</si>
  <si>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</si>
  <si>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</si>
  <si>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</si>
  <si>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</si>
  <si>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</si>
  <si>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</si>
  <si>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</si>
  <si>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</si>
  <si>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</si>
  <si>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</si>
  <si>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</si>
  <si>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</si>
  <si>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</si>
  <si>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</si>
  <si>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</si>
  <si>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</si>
  <si>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</si>
  <si>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</si>
  <si>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</si>
  <si>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</si>
  <si>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</si>
  <si>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</si>
  <si>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</si>
  <si>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</si>
  <si>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</si>
  <si>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</si>
  <si>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</si>
  <si>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</si>
  <si>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</si>
  <si>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</si>
  <si>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</si>
  <si>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</si>
  <si>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</si>
  <si>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</si>
  <si>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</si>
  <si>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</si>
  <si>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</si>
  <si>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</si>
  <si>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</si>
  <si>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</si>
  <si>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</si>
  <si>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</si>
  <si>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</si>
  <si>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</si>
  <si>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</si>
  <si>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</si>
  <si>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</si>
  <si>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</si>
  <si>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</si>
  <si>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</si>
  <si>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</si>
  <si>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</si>
  <si>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</si>
  <si>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</si>
  <si>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</si>
  <si>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</si>
  <si>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</si>
  <si>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</si>
  <si>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</si>
  <si>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</si>
  <si>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</si>
  <si>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</si>
  <si>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</si>
  <si>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</si>
  <si>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</si>
  <si>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</si>
  <si>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</si>
  <si>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</si>
  <si>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</si>
  <si>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</si>
  <si>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</si>
  <si>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</si>
  <si>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</si>
  <si>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</si>
  <si>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</si>
  <si>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</si>
  <si>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</si>
  <si>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</si>
  <si>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</si>
  <si>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</si>
  <si>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</si>
  <si>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</si>
  <si>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</si>
  <si>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</si>
  <si>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</si>
  <si>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</si>
  <si>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</si>
  <si>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</si>
  <si>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</si>
  <si>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</si>
  <si>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</si>
  <si>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</si>
  <si>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</si>
  <si>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</si>
  <si>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</si>
  <si>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</si>
  <si>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</si>
  <si>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</si>
  <si>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</si>
  <si>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</si>
  <si>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</si>
  <si>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</si>
  <si>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</si>
  <si>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</si>
  <si>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</si>
  <si>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</si>
  <si>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</si>
  <si>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</si>
  <si>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</si>
  <si>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</si>
  <si>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</si>
  <si>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</si>
  <si>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</si>
  <si>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</si>
  <si>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</si>
  <si>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</si>
  <si>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</si>
  <si>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</si>
  <si>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</si>
  <si>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</si>
  <si>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</si>
  <si>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</si>
  <si>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</si>
  <si>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</si>
  <si>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</si>
  <si>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</si>
  <si>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</si>
  <si>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</si>
  <si>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</si>
  <si>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</si>
  <si>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</si>
  <si>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</si>
  <si>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</si>
  <si>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</si>
  <si>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</si>
  <si>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</si>
  <si>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</si>
  <si>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</si>
  <si>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</si>
  <si>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</si>
  <si>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</si>
  <si>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</si>
  <si>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</si>
  <si>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</si>
  <si>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</si>
  <si>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</si>
  <si>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</si>
  <si>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</si>
  <si>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</si>
  <si>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</si>
  <si>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</si>
  <si>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</si>
  <si>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</si>
  <si>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</si>
  <si>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</si>
  <si>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</si>
  <si>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</si>
  <si>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</si>
  <si>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</si>
  <si>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</si>
  <si>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</si>
  <si>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</si>
  <si>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</si>
  <si>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</si>
  <si>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</si>
  <si>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</si>
  <si>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</si>
  <si>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</si>
  <si>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</si>
  <si>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</si>
  <si>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</si>
  <si>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</si>
  <si>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</si>
  <si>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</si>
  <si>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</si>
  <si>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</si>
  <si>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</si>
  <si>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</si>
  <si>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</si>
  <si>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</si>
  <si>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</si>
  <si>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</si>
  <si>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</si>
  <si>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</si>
  <si>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</si>
  <si>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</si>
  <si>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</si>
  <si>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</si>
  <si>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</si>
  <si>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</si>
  <si>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</si>
  <si>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</si>
  <si>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</si>
  <si>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</si>
  <si>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</si>
  <si>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</si>
  <si>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</si>
  <si>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</si>
  <si>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</si>
  <si>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</si>
  <si>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</si>
  <si>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</si>
  <si>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</si>
  <si>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</si>
  <si>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</si>
  <si>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</si>
  <si>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</si>
  <si>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</si>
  <si>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</si>
  <si>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</si>
  <si>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</si>
  <si>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</si>
  <si>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</si>
  <si>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</si>
  <si>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</si>
  <si>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</si>
  <si>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</si>
  <si>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</si>
  <si>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</si>
  <si>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</si>
  <si>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</si>
  <si>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</si>
  <si>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</si>
  <si>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</si>
  <si>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</si>
  <si>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</si>
  <si>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</si>
  <si>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</si>
  <si>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</si>
  <si>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</si>
  <si>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</si>
  <si>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</si>
  <si>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</si>
  <si>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</si>
  <si>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</si>
  <si>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</si>
  <si>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</si>
  <si>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</si>
  <si>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</si>
  <si>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</si>
  <si>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</si>
  <si>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</si>
  <si>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</si>
  <si>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</si>
  <si>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</si>
  <si>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</si>
  <si>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</si>
  <si>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</si>
  <si>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</si>
  <si>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</si>
  <si>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</si>
  <si>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</si>
  <si>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</si>
  <si>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</si>
  <si>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</si>
  <si>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</si>
  <si>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</si>
  <si>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</si>
  <si>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</si>
  <si>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</si>
  <si>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</si>
  <si>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</si>
  <si>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</si>
  <si>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</si>
  <si>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</si>
  <si>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</si>
  <si>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</si>
  <si>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</si>
  <si>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</si>
  <si>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</si>
  <si>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</si>
  <si>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</si>
  <si>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</si>
  <si>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</si>
  <si>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</si>
  <si>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</si>
  <si>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</si>
  <si>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</si>
  <si>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</si>
  <si>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</si>
  <si>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</si>
  <si>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</si>
  <si>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</si>
  <si>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</si>
  <si>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</si>
  <si>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</si>
  <si>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</si>
  <si>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</si>
  <si>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</si>
  <si>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</si>
  <si>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</si>
  <si>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</si>
  <si>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</si>
  <si>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</si>
  <si>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</si>
  <si>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</si>
  <si>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</si>
  <si>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</si>
  <si>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</si>
  <si>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</si>
  <si>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</si>
  <si>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</si>
  <si>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</si>
  <si>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</si>
  <si>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</si>
  <si>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</si>
  <si>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</si>
  <si>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</si>
  <si>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</si>
  <si>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</si>
  <si>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</si>
  <si>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</si>
  <si>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</si>
  <si>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</si>
  <si>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</si>
  <si>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</si>
  <si>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</si>
  <si>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</si>
  <si>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</si>
  <si>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</si>
  <si>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</si>
  <si>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</si>
  <si>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</si>
  <si>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</si>
  <si>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</si>
  <si>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</si>
  <si>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</si>
  <si>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</si>
  <si>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</si>
  <si>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</si>
  <si>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</si>
  <si>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</si>
  <si>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</si>
  <si>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</si>
  <si>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</si>
  <si>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</si>
  <si>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</si>
  <si>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</si>
  <si>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</si>
  <si>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</si>
  <si>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</si>
  <si>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</si>
  <si>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</si>
  <si>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</si>
  <si>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</si>
  <si>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</si>
  <si>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</si>
  <si>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</si>
  <si>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</si>
  <si>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</si>
  <si>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</si>
  <si>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</si>
  <si>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</si>
  <si>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</si>
  <si>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</si>
  <si>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</si>
  <si>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</si>
  <si>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</si>
  <si>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</si>
  <si>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</si>
  <si>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</si>
  <si>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</si>
  <si>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</si>
  <si>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</si>
  <si>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</si>
  <si>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</si>
  <si>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</si>
  <si>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</si>
  <si>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</si>
  <si>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</si>
  <si>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</si>
  <si>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</si>
  <si>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</si>
  <si>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</si>
  <si>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</si>
  <si>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</si>
  <si>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</si>
  <si>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</si>
  <si>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</si>
  <si>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</si>
  <si>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</si>
  <si>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</si>
  <si>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</si>
  <si>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</si>
  <si>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</si>
  <si>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</si>
  <si>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</si>
  <si>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</si>
  <si>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</si>
  <si>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</si>
  <si>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</si>
  <si>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</si>
  <si>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</si>
  <si>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</si>
  <si>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</si>
  <si>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</si>
  <si>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</si>
  <si>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</si>
  <si>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</si>
  <si>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</si>
  <si>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</si>
  <si>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</si>
  <si>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</si>
  <si>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</si>
  <si>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</si>
  <si>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</si>
  <si>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</si>
  <si>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</si>
  <si>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</si>
  <si>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</si>
  <si>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</si>
  <si>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</si>
  <si>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</si>
  <si>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</si>
  <si>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</si>
  <si>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</si>
  <si>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</si>
  <si>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</si>
  <si>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</si>
  <si>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</si>
  <si>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</si>
  <si>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</si>
  <si>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</si>
  <si>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</si>
  <si>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</si>
  <si>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</si>
  <si>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</si>
  <si>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</si>
  <si>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</si>
  <si>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</si>
  <si>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</si>
  <si>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</si>
  <si>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</si>
  <si>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</si>
  <si>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</si>
  <si>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</si>
  <si>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</si>
  <si>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</si>
  <si>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</si>
  <si>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</si>
  <si>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</si>
  <si>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</si>
  <si>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</si>
  <si>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</si>
  <si>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</si>
  <si>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</si>
  <si>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</si>
  <si>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</si>
  <si>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</si>
  <si>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</si>
  <si>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</si>
  <si>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</si>
  <si>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</si>
  <si>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</si>
  <si>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</si>
  <si>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</si>
  <si>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</si>
  <si>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</si>
  <si>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</si>
  <si>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</si>
  <si>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</si>
  <si>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</si>
  <si>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</si>
  <si>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</si>
  <si>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</si>
  <si>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</si>
  <si>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</si>
  <si>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</si>
  <si>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</si>
  <si>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</si>
  <si>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</si>
  <si>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</si>
  <si>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</si>
  <si>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</si>
  <si>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</si>
  <si>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</si>
  <si>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</si>
  <si>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</si>
  <si>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</si>
  <si>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</si>
  <si>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</si>
  <si>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</si>
  <si>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</si>
  <si>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</si>
  <si>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</si>
  <si>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</si>
  <si>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</si>
  <si>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</si>
  <si>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</si>
  <si>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</si>
  <si>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</si>
  <si>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</si>
  <si>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</si>
  <si>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</si>
  <si>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</si>
  <si>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</si>
  <si>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</si>
  <si>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</si>
  <si>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</si>
  <si>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</si>
  <si>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</si>
  <si>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</si>
  <si>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</si>
  <si>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</si>
  <si>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</si>
  <si>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</si>
  <si>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</si>
  <si>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</si>
  <si>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</si>
  <si>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</si>
  <si>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</si>
  <si>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</si>
  <si>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</si>
  <si>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</si>
  <si>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</si>
  <si>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</si>
  <si>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</si>
  <si>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</si>
  <si>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</si>
  <si>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</si>
  <si>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</si>
  <si>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</si>
  <si>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</si>
  <si>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</si>
  <si>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</si>
  <si>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</si>
  <si>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</si>
  <si>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</si>
  <si>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</si>
  <si>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</si>
  <si>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</si>
  <si>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</si>
  <si>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</si>
  <si>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</si>
  <si>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</si>
  <si>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</si>
  <si>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</si>
  <si>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</si>
  <si>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</si>
  <si>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</si>
  <si>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</si>
  <si>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</si>
  <si>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</si>
  <si>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</si>
  <si>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</si>
  <si>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</si>
  <si>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</si>
  <si>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</si>
  <si>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</si>
  <si>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</si>
  <si>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</si>
  <si>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</si>
  <si>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</si>
  <si>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</si>
  <si>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</si>
  <si>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</si>
  <si>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</si>
  <si>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</si>
  <si>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</si>
  <si>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</si>
  <si>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</si>
  <si>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</si>
  <si>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</si>
  <si>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</si>
  <si>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</si>
  <si>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</si>
  <si>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</si>
  <si>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</si>
  <si>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</si>
  <si>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</si>
  <si>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</si>
  <si>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</si>
  <si>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</si>
  <si>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</si>
  <si>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</si>
  <si>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</si>
  <si>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</si>
  <si>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</si>
  <si>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</si>
  <si>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</si>
  <si>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</si>
  <si>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</si>
  <si>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</si>
  <si>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</si>
  <si>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</si>
  <si>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</si>
  <si>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</si>
  <si>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</si>
  <si>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</si>
  <si>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</si>
  <si>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</si>
  <si>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</si>
  <si>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</si>
  <si>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</si>
  <si>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</si>
  <si>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</si>
  <si>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</si>
  <si>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</si>
  <si>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</si>
  <si>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</si>
  <si>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</si>
  <si>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</si>
  <si>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</si>
  <si>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</si>
  <si>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</si>
  <si>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</si>
  <si>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</si>
  <si>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</si>
  <si>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</si>
  <si>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</si>
  <si>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</si>
  <si>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</si>
  <si>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</si>
  <si>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</si>
  <si>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</si>
  <si>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</si>
  <si>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</si>
  <si>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</si>
  <si>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</si>
  <si>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</si>
  <si>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</si>
  <si>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</si>
  <si>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</si>
  <si>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</si>
  <si>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</si>
  <si>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</si>
  <si>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</si>
  <si>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</si>
  <si>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</si>
  <si>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</si>
  <si>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</si>
  <si>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</si>
  <si>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</si>
  <si>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</si>
  <si>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</si>
  <si>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</si>
  <si>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</si>
  <si>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</si>
  <si>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</si>
  <si>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</si>
  <si>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</si>
  <si>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</si>
  <si>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</si>
  <si>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</si>
  <si>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</si>
  <si>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</si>
  <si>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</si>
  <si>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</si>
  <si>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</si>
  <si>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</si>
  <si>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</si>
  <si>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</si>
  <si>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</si>
  <si>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</si>
  <si>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</si>
  <si>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</si>
  <si>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</si>
  <si>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</si>
  <si>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</si>
  <si>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</si>
  <si>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</si>
  <si>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</si>
  <si>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</si>
  <si>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</si>
  <si>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</si>
  <si>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</si>
  <si>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</si>
  <si>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</si>
  <si>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</si>
  <si>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</si>
  <si>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</si>
  <si>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</si>
  <si>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</si>
  <si>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</si>
  <si>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</si>
  <si>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</si>
  <si>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</si>
  <si>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</si>
  <si>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</si>
  <si>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</si>
  <si>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</si>
  <si>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</si>
  <si>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</si>
  <si>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</si>
  <si>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</si>
  <si>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</si>
  <si>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</si>
  <si>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</si>
  <si>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</si>
  <si>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</si>
  <si>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</si>
  <si>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</si>
  <si>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</si>
  <si>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</si>
  <si>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</si>
  <si>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</si>
  <si>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</si>
  <si>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</si>
  <si>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</si>
  <si>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</si>
  <si>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</si>
  <si>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</si>
  <si>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</si>
  <si>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</si>
  <si>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</si>
  <si>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</si>
  <si>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</si>
  <si>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</si>
  <si>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</si>
  <si>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</si>
  <si>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</si>
  <si>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</si>
  <si>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</si>
  <si>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</si>
  <si>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</si>
  <si>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</si>
  <si>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</si>
  <si>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</si>
  <si>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</si>
  <si>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</si>
  <si>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</si>
  <si>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</si>
  <si>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</si>
  <si>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</si>
  <si>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</si>
  <si>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</si>
  <si>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</si>
  <si>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</si>
  <si>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</si>
  <si>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</si>
  <si>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</si>
  <si>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</si>
  <si>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</si>
  <si>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</si>
  <si>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</si>
  <si>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</si>
  <si>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</si>
  <si>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</si>
  <si>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</si>
  <si>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</si>
  <si>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</si>
  <si>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</si>
  <si>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</si>
  <si>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</si>
  <si>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</si>
  <si>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</si>
  <si>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</si>
  <si>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</si>
  <si>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</si>
  <si>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</si>
  <si>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</si>
  <si>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</si>
  <si>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</si>
  <si>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</si>
  <si>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</si>
  <si>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</si>
  <si>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</si>
  <si>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</si>
  <si>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</si>
  <si>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</si>
  <si>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</si>
  <si>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</si>
  <si>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</si>
  <si>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</si>
  <si>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</si>
  <si>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</si>
  <si>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</si>
  <si>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</si>
  <si>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</si>
  <si>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</si>
  <si>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</si>
  <si>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</si>
  <si>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</si>
  <si>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</si>
  <si>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</si>
  <si>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</si>
  <si>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</si>
  <si>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</si>
  <si>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</si>
  <si>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</si>
  <si>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</si>
  <si>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</si>
  <si>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</si>
  <si>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</si>
  <si>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</si>
  <si>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</si>
  <si>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</si>
  <si>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</si>
  <si>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</si>
  <si>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</si>
  <si>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</si>
  <si>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</si>
  <si>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</si>
  <si>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</si>
  <si>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</si>
  <si>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</si>
  <si>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</si>
  <si>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</si>
  <si>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</si>
  <si>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</si>
  <si>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</si>
  <si>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</si>
  <si>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</si>
  <si>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</si>
  <si>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</si>
  <si>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</si>
  <si>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</si>
  <si>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</si>
  <si>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</si>
  <si>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</si>
  <si>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</si>
  <si>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</si>
  <si>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</si>
  <si>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</si>
  <si>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</si>
  <si>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</si>
  <si>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</si>
  <si>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</si>
  <si>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</si>
  <si>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</si>
  <si>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PCM-20251114-00000204</t>
  </si>
  <si>
    <t>EM team moved need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</si>
</sst>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D16" sqref="D1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312.20907314815122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9" ca="1" si="0">IFERROR(NOW()-F3,"")</f>
        <v>45975.157499074077</v>
      </c>
      <c r="H3" s="149"/>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45975.157499074077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45975.157499074077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45975.157499074077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45975.157499074077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45975.157499074077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45975.157499074077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ref="G10:G41" ca="1" si="1">IFERROR(NOW()-F10,"")</f>
        <v>45975.157499074077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45975.157499074077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45975.157499074077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45975.157499074077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45975.157499074077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45975.157499074077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45975.157499074077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45975.157499074077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45975.157499074077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45975.157499074077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45975.157499074077</v>
      </c>
      <c r="H20" s="111"/>
      <c r="I20" s="109" t="str">
        <f>IFERROR(VLOOKUP(D20,DB!A:F,6,0),"")</f>
        <v/>
      </c>
      <c r="J20" s="109" t="str">
        <f>IFERROR(VLOOKUP(D20,DB!A:G,7,0),"")</f>
        <v/>
      </c>
      <c r="K20" s="113"/>
      <c r="L20" s="114" t="str">
        <f>IFERROR(VLOOKUP(D20,DB!A:I,9,0),"")</f>
        <v/>
      </c>
    </row>
    <row r="21" spans="1:12" ht="15" customHeight="1">
      <c r="A21" s="117"/>
      <c r="B21" s="118" t="str">
        <f>IFERROR(VLOOKUP(D21,DB!A:K,11,0),"")</f>
        <v/>
      </c>
      <c r="C21" s="118"/>
      <c r="D21" s="118"/>
      <c r="E21" s="119"/>
      <c r="F21" s="120"/>
      <c r="G21" s="121">
        <f t="shared" ca="1" si="1"/>
        <v>45975.157499074077</v>
      </c>
      <c r="H21" s="120"/>
      <c r="I21" s="118" t="str">
        <f>IFERROR(VLOOKUP(D21,DB!A:F,6,0),"")</f>
        <v/>
      </c>
      <c r="J21" s="118" t="str">
        <f>IFERROR(VLOOKUP(D21,DB!A:G,7,0),"")</f>
        <v/>
      </c>
      <c r="K21" s="122"/>
      <c r="L21" s="123" t="str">
        <f>IFERROR(VLOOKUP(D21,DB!A:I,9,0),"")</f>
        <v/>
      </c>
    </row>
    <row r="22" spans="1:12" ht="15" customHeight="1">
      <c r="A22" s="150"/>
      <c r="B22" s="151" t="str">
        <f>IFERROR(VLOOKUP(D22,DB!A:K,11,0),"")</f>
        <v/>
      </c>
      <c r="C22" s="151"/>
      <c r="D22" s="151"/>
      <c r="E22" s="152"/>
      <c r="F22" s="149"/>
      <c r="G22" s="153">
        <f ca="1">IFERROR(NOW()-F22,"")</f>
        <v>45975.157499074077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45975.157499074077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45975.157499074077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45975.157499074077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45975.157499074077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45975.157499074077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45975.157499074077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45975.157499074077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45975.157499074077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45975.157499074077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45975.157499074077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45975.157499074077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45975.157499074077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45975.157499074077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45975.157499074077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45975.157499074077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45975.157499074077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45975.157499074077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45975.157499074077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45975.157499074077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45975.157499074077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45975.157499074077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45975.157499074077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45975.157499074077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45975.157499074077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45975.157499074077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45975.157499074077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45975.157499074077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45975.157499074077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45975.157499074077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45975.157499074077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45975.157499074077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45975.157499074077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45975.157499074077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45975.157499074077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45975.157499074077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45975.157499074077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45975.157499074077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45975.157499074077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45975.157499074077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45975.157499074077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45975.157499074077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45975.157499074077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45975.157499074077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45975.157499074077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45975.157499074077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45975.157499074077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45975.157499074077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45975.157499074077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45975.157499074077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45975.157499074077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45975.157499074077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45975.157499074077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45975.157499074077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45975.157499074077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45975.157499074077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45975.157499074077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45975.157499074077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45975.157499074077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45975.157499074077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45975.157499074077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45975.157499074077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45975.157499074077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45975.157499074077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45975.157499074077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45975.157499074077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45975.157499074077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45975.157499074077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45975.157499074077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45975.157499074077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45975.157499074077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45975.157499074077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45975.157499074077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45975.157499074077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45975.157499074077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45975.157499074077</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45975.157499074077</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45975.157499074077</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45975.157499074077</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45975.157499074077</v>
      </c>
      <c r="H101" s="149"/>
      <c r="I101" s="151" t="str">
        <f>IFERROR(VLOOKUP(D101,DB!A:F,6,0),"")</f>
        <v/>
      </c>
      <c r="J101" s="151" t="str">
        <f>IFERROR(VLOOKUP(D101,DB!A:G,7,0),"")</f>
        <v/>
      </c>
      <c r="K101" s="154"/>
      <c r="L101" s="155" t="str">
        <f>IFERROR(VLOOKUP(D101,DB!A:I,9,0),"")</f>
        <v/>
      </c>
    </row>
  </sheetData>
  <customSheetViews>
    <customSheetView guid="{F6042A99-DD27-4453-835D-0834D95730CC}" filter="1" showAutoFilter="1">
      <pageMargins left="0" right="0" top="0" bottom="0" header="0" footer="0"/>
      <autoFilter ref="B1:M1" xr:uid="{63966B5A-FA18-4930-ADB2-9725F046421D}"/>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150.15766111111589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0.55121435185719747</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45975.157499074077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45975.157499074077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45975.157499074077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45975.157499074077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45975.157499074077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45975.157499074077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45975.157499074077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45975.157499074077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45975.157499074077</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45975.157499074077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45975.157499074077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45975.157499074077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45975.157499074077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45975.157499074077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45975.157499074077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45975.157499074077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45975.157499074077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45975.157499074077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45975.157499074077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45975.157499074077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45975.157499074077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45975.157499074077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45975.157499074077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45975.157499074077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45975.157499074077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45975.157499074077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45975.157499074077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45975.157499074077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45975.157499074077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45975.157499074077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45975.157499074077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45975.157499074077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45975.157499074077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45975.157499074077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45975.157499074077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45975.157499074077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45975.157499074077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45975.157499074077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45975.157499074077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45975.157499074077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45975.157499074077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45975.157499074077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45975.157499074077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45975.157499074077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45975.157499074077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45975.157499074077</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45975.157499074077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45975.157499074077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45975.157499074077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45975.157499074077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45975.157499074077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45975.157499074077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45975.157499074077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45975.157499074077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45975.157499074077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45975.157499074077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45975.157499074077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45975.157499074077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45975.157499074077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45975.157499074077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45975.157499074077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45975.157499074077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45975.157499074077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45975.157499074077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45975.157499074077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45975.157499074077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45975.157499074077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45975.157499074077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45975.157499074077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45975.157499074077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45975.157499074077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45975.157499074077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45975.157499074077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45975.157499074077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45975.157499074077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45975.157499074077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45975.157499074077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45975.157499074077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45975.157499074077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45975.157499074077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45975.157499074077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45975.157499074077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45975.157499074077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45975.157499074077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45975.157499074077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45975.157499074077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45975.157499074077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45975.157499074077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45975.157499074077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45975.157499074077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45975.157499074077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45975.157499074077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45975.157499074077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45975.157499074077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45975.157499074077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45975.157499074077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45975.157499074077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45975.157499074077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45975.157499074077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45975.157499074077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45975.157499074077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45975.157499074077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45975.157499074077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45975.157499074077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45975.157499074077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45975.157499074077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45975.157499074077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45975.157499074077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45975.157499074077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45975.157499074077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45975.157499074077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45975.157499074077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45975.157499074077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45975.157499074077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45975.157499074077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45975.157499074077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45975.157499074077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45975.157499074077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45975.157499074077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45975.157499074077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45975.157499074077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45975.157499074077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45975.157499074077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45975.157499074077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45975.157499074077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45975.157499074077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45975.157499074077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45975.157499074077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45975.157499074077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45975.157499074077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45975.157499074077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45975.157499074077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45975.157499074077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45975.157499074077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45975.157499074077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45975.157499074077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45975.157499074077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45975.157499074077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45975.157499074077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45975.157499074077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45975.157499074077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45975.157499074077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45975.157499074077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45975.157499074077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45975.157499074077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45975.157499074077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45975.157499074077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45975.157499074077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45975.157499074077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45975.157499074077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45975.157499074077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45975.157499074077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45975.157499074077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45975.157499074077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45975.157499074077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45975.157499074077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45975.157499074077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45975.157499074077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45975.157499074077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45975.157499074077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45975.157499074077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45975.157499074077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45975.157499074077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45975.157499074077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45975.157499074077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45975.157499074077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45975.157499074077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45975.157499074077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45975.157499074077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45975.157499074077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45975.157499074077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45975.157499074077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45975.157499074077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45975.157499074077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45975.157499074077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45975.157499074077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45975.157499074077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45975.157499074077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45975.157499074077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45975.157499074077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45975.157499074077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45975.157499074077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45975.157499074077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45975.157499074077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45975.157499074077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45975.157499074077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45975.157499074077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45975.157499074077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45975.157499074077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45975.157499074077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45975.157499074077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45975.157499074077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45975.157499074077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45975.157499074077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45975.157499074077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45975.157499074077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45975.157499074077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45975.157499074077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45975.157499074077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45975.157499074077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45975.157499074077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45975.157499074077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45975.157499074077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45975.157499074077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45975.157499074077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45975.157499074077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45975.157499074077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45975.157499074077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45975.157499074077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45975.157499074077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45975.157499074077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45975.157499074077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45975.157499074077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45975.157499074077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45975.157499074077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45975.157499074077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45975.157499074077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45975.157499074077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45975.157499074077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45975.157499074077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45975.157499074077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45975.157499074077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45975.157499074077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45975.157499074077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45975.157499074077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45975.157499074077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45975.157499074077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45975.157499074077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45975.157499074077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45975.157499074077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45975.157499074077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45975.157499074077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45975.157499074077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45975.157499074077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45975.157499074077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45975.157499074077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45975.157499074077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45975.157499074077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45975.157499074077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45975.157499074077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45975.157499074077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45975.157499074077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45975.157499074077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45975.157499074077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45975.157499074077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45975.157499074077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45975.157499074077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45975.157499074077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45975.157499074077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45975.157499074077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45975.157499074077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45975.157499074077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45975.157499074077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45975.157499074077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45975.157499074077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45975.157499074077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45975.157499074077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45975.157499074077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45975.157499074077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45975.157499074077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45975.157499074077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45975.157499074077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45975.157499074077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45975.157499074077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45975.157499074077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45975.157499074077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45975.157499074077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45975.157499074077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45975.157499074077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45975.157499074077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45975.157499074077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45975.157499074077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45975.157499074077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45975.157499074077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45975.157499074077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45975.157499074077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45975.157499074077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45975.157499074077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45975.157499074077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45975.157499074077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45975.157499074077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45975.157499074077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45975.157499074077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45975.157499074077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45975.157499074077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45975.157499074077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45975.157499074077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45975.157499074077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45975.157499074077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45975.157499074077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45975.157499074077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45975.157499074077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45975.157499074077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45975.157499074077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45975.157499074077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45975.157499074077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45975.157499074077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45975.157499074077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45975.157499074077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45975.157499074077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45975.157499074077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45975.157499074077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45975.157499074077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45975.157499074077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45975.157499074077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45975.157499074077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45975.157499074077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45975.157499074077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45975.157499074077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45975.157499074077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45975.157499074077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45975.157499074077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45975.157499074077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45975.157499074077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45975.157499074077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45975.157499074077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45975.157499074077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45975.157499074077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45975.157499074077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45975.157499074077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45975.157499074077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45975.157499074077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45975.157499074077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45975.157499074077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45975.157499074077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45975.157499074077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45975.157499074077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45975.157499074077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45975.157499074077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45975.157499074077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45975.157499074077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45975.157499074077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45975.157499074077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45975.157499074077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45975.157499074077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45975.157499074077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45975.157499074077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45975.157499074077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45975.157499074077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45975.157499074077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45975.157499074077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45975.157499074077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45975.157499074077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45975.157499074077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45975.157499074077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45975.157499074077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45975.157499074077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45975.157499074077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45975.157499074077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45975.157499074077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45975.157499074077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45975.157499074077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45975.157499074077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45975.157499074077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45975.157499074077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45975.157499074077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45975.157499074077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45975.157499074077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45975.157499074077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45975.157499074077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45975.157499074077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45975.157499074077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45975.157499074077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45975.157499074077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45975.157499074077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45975.157499074077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45975.157499074077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45975.157499074077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45975.157499074077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45975.157499074077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45975.157499074077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45975.157499074077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45975.157499074077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45975.157499074077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45975.157499074077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45975.157499074077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45975.157499074077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45975.157499074077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45975.157499074077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45975.157499074077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45975.157499074077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45975.157499074077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45975.157499074077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45975.157499074077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45975.157499074077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45975.157499074077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45975.157499074077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45975.157499074077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45975.157499074077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45975.157499074077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45975.157499074077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45975.157499074077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45975.157499074077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45975.157499074077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45975.157499074077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45975.157499074077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45975.157499074077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45975.157499074077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45975.157499074077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45975.157499074077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45975.157499074077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45975.157499074077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45975.157499074077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45975.157499074077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45975.157499074077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45975.157499074077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45975.157499074077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45975.157499074077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45975.157499074077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45975.157499074077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45975.157499074077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45975.157499074077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45975.157499074077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45975.157499074077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45975.157499074077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45975.157499074077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45975.157499074077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45975.157499074077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45975.157499074077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45975.157499074077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45975.157499074077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45975.157499074077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45975.157499074077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45975.157499074077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45975.157499074077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45975.157499074077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45975.157499074077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45975.157499074077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45975.157499074077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45975.157499074077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45975.157499074077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45975.157499074077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45975.157499074077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45975.157499074077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45975.157499074077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45975.157499074077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45975.157499074077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45975.157499074077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45975.157499074077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45975.157499074077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45975.157499074077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45975.157499074077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45975.157499074077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45975.157499074077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45975.157499074077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45975.157499074077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45975.157499074077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45975.157499074077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45975.157499074077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45975.157499074077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45975.157499074077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45975.157499074077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45975.157499074077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45975.157499074077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45975.157499074077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45975.157499074077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45975.157499074077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45975.157499074077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45975.157499074077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45975.157499074077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45975.157499074077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45975.157499074077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45975.157499074077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45975.157499074077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45975.157499074077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45975.157499074077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45975.157499074077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45975.157499074077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45975.157499074077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45975.157499074077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45975.157499074077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45975.157499074077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45975.157499074077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45975.157499074077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45975.157499074077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45975.157499074077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45975.157499074077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45975.157499074077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45975.157499074077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45975.157499074077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45975.157499074077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45975.157499074077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45975.157499074077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45975.157499074077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45975.157499074077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45975.157499074077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45975.157499074077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45975.157499074077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45975.157499074077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45975.157499074077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45975.157499074077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45975.157499074077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45975.157499074077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45975.157499074077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45975.157499074077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45975.157499074077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45975.157499074077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45975.157499074077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45975.157499074077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45975.157499074077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45975.157499074077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45975.157499074077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45975.157499074077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45975.157499074077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45975.157499074077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45975.157499074077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45975.157499074077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45975.157499074077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45975.157499074077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45975.157499074077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45975.157499074077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45975.157499074077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45975.157499074077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45975.157499074077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45975.157499074077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45975.157499074077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45975.157499074077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45975.157499074077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45975.157499074077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45975.157499074077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45975.157499074077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45975.157499074077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45975.157499074077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45975.157499074077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45975.157499074077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45975.157499074077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45975.157499074077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45975.157499074077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45975.157499074077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45975.157499074077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45975.157499074077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45975.157499074077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45975.157499074077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45975.157499074077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45975.157499074077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45975.157499074077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45975.157499074077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45975.157499074077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45975.157499074077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45975.157499074077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45975.157499074077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45975.157499074077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45975.157499074077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45975.157499074077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45975.157499074077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45975.157499074077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45975.157499074077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45975.157499074077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45975.157499074077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45975.157499074077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45975.157499074077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45975.157499074077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45975.157499074077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45975.157499074077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45975.157499074077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45975.157499074077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45975.157499074077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45975.157499074077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45975.157499074077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45975.157499074077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45975.157499074077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45975.157499074077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45975.157499074077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45975.157499074077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45975.157499074077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45975.157499074077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45975.157499074077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45975.157499074077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45975.157499074077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45975.157499074077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45975.157499074077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45975.157499074077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45975.157499074077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45975.157499074077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45975.157499074077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45975.157499074077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45975.157499074077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45975.157499074077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45975.157499074077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45975.157499074077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45975.157499074077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45975.157499074077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45975.157499074077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45975.157499074077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45975.157499074077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45975.157499074077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45975.157499074077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45975.157499074077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45975.157499074077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45975.157499074077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45975.157499074077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45975.157499074077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45975.157499074077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45975.157499074077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45975.157499074077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45975.157499074077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45975.157499074077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45975.157499074077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45975.157499074077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45975.157499074077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45975.157499074077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45975.157499074077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45975.157499074077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45975.157499074077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45975.157499074077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45975.157499074077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45975.157499074077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45975.157499074077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45975.157499074077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45975.157499074077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45975.157499074077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45975.157499074077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45975.157499074077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45975.157499074077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45975.157499074077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45975.157499074077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45975.157499074077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45975.157499074077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45975.157499074077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45975.157499074077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45975.157499074077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45975.157499074077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45975.157499074077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45975.157499074077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45975.157499074077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45975.157499074077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45975.157499074077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45975.157499074077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45975.157499074077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45975.157499074077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45975.157499074077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45975.157499074077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45975.157499074077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45975.157499074077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45975.157499074077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45975.157499074077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45975.157499074077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45975.157499074077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45975.157499074077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45975.157499074077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45975.157499074077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45975.157499074077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45975.157499074077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45975.157499074077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45975.157499074077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45975.157499074077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45975.157499074077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45975.157499074077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45975.157499074077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45975.157499074077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45975.157499074077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45975.157499074077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45975.157499074077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45975.157499074077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45975.157499074077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45975.157499074077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45975.157499074077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45975.157499074077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45975.157499074077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45975.157499074077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45975.157499074077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45975.157499074077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45975.157499074077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45975.157499074077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45975.157499074077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45975.157499074077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45975.157499074077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45975.157499074077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45975.157499074077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45975.157499074077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45975.157499074077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45975.157499074077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45975.157499074077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45975.157499074077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45975.157499074077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45975.157499074077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45975.157499074077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45975.157499074077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45975.157499074077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45975.157499074077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45975.157499074077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45975.157499074077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45975.157499074077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45975.157499074077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45975.157499074077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45975.157499074077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45975.157499074077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45975.157499074077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45975.157499074077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45975.157499074077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45975.157499074077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45975.157499074077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45975.157499074077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45975.157499074077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45975.157499074077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45975.157499074077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45975.157499074077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45975.157499074077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45975.157499074077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45975.157499074077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45975.157499074077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45975.157499074077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45975.157499074077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45975.157499074077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45975.157499074077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45975.157499074077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45975.157499074077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45975.157499074077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45975.157499074077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45975.157499074077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45975.157499074077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45975.157499074077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45975.157499074077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45975.157499074077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45975.157499074077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45975.157499074077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45975.157499074077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45975.157499074077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45975.157499074077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45975.157499074077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45975.157499074077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45975.157499074077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45975.157499074077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45975.157499074077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45975.157499074077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45975.157499074077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45975.157499074077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45975.157499074077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45975.157499074077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45975.157499074077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45975.157499074077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45975.157499074077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45975.157499074077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45975.157499074077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45975.157499074077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45975.157499074077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45975.157499074077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45975.157499074077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45975.157499074077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45975.157499074077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45975.157499074077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45975.157499074077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45975.157499074077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45975.157499074077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45975.157499074077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45975.157499074077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45975.157499074077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45975.157499074077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45975.157499074077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45975.157499074077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45975.157499074077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45975.157499074077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45975.157499074077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45975.157499074077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45975.157499074077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45975.157499074077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45975.157499074077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45975.157499074077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45975.157499074077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45975.157499074077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45975.157499074077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45975.157499074077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45975.157499074077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45975.157499074077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45975.157499074077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45975.157499074077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45975.157499074077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45975.157499074077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45975.157499074077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45975.157499074077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45975.157499074077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45975.157499074077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45975.157499074077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45975.157499074077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45975.157499074077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45975.157499074077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45975.157499074077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45975.157499074077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45975.157499074077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45975.157499074077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45975.157499074077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45975.157499074077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45975.157499074077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45975.157499074077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45975.157499074077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45975.157499074077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45975.157499074077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45975.157499074077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45975.157499074077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45975.157499074077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45975.157499074077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45975.157499074077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45975.157499074077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45975.157499074077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45975.157499074077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45975.157499074077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45975.157499074077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45975.157499074077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45975.157499074077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45975.157499074077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45975.157499074077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45975.157499074077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45975.157499074077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45975.157499074077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45975.157499074077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45975.157499074077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45975.157499074077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45975.157499074077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45975.157499074077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45975.157499074077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45975.157499074077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45975.157499074077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45975.157499074077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45975.157499074077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45975.157499074077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45975.157499074077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45975.157499074077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45975.157499074077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45975.157499074077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45975.157499074077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45975.157499074077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45975.157499074077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45975.157499074077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45975.157499074077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45975.157499074077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45975.157499074077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45975.157499074077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45975.157499074077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45975.157499074077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45975.157499074077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45975.157499074077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45975.157499074077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45975.157499074077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45975.157499074077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45975.157499074077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45975.157499074077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45975.157499074077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45975.157499074077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45975.157499074077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45975.157499074077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45975.157499074077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45975.157499074077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45975.157499074077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45975.157499074077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45975.157499074077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45975.157499074077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45975.157499074077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45975.157499074077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45975.157499074077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45975.157499074077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45975.157499074077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45975.157499074077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45975.157499074077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45975.157499074077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45975.157499074077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45975.157499074077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45975.157499074077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45975.157499074077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45975.157499074077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45975.157499074077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45975.157499074077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45975.157499074077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45975.157499074077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45975.157499074077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45975.157499074077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45975.157499074077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45975.157499074077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45975.157499074077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45975.157499074077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45975.157499074077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45975.157499074077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45975.157499074077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45975.157499074077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45975.157499074077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45975.157499074077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45975.157499074077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45975.157499074077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45975.157499074077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45975.157499074077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45975.157499074077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45975.157499074077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45975.157499074077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45975.157499074077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45975.157499074077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45975.157499074077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45975.157499074077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45975.157499074077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45975.157499074077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45975.157499074077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45975.157499074077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45975.157499074077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45975.157499074077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45975.157499074077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45975.157499074077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45975.157499074077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45975.157499074077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45975.157499074077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45975.157499074077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45975.157499074077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45975.157499074077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45975.157499074077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45975.157499074077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45975.157499074077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45975.157499074077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45975.157499074077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45975.157499074077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45975.157499074077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45975.157499074077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45975.157499074077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45975.157499074077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45975.157499074077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45975.157499074077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45975.157499074077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45975.157499074077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45975.157499074077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45975.157499074077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45975.157499074077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45975.157499074077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45975.157499074077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45975.157499074077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45975.157499074077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45975.157499074077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45975.157499074077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45975.157499074077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45975.157499074077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45975.157499074077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45975.157499074077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45975.157499074077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45975.157499074077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45975.157499074077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45975.157499074077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45975.157499074077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45975.157499074077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45975.157499074077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45975.157499074077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45975.157499074077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45975.157499074077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45975.157499074077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45975.157499074077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45975.157499074077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45975.157499074077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45975.157499074077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45975.157499074077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45975.157499074077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45975.157499074077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45975.157499074077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45975.157499074077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45975.157499074077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45975.157499074077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45975.157499074077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45975.157499074077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45975.157499074077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45975.157499074077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45975.157499074077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45975.157499074077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45975.157499074077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45975.157499074077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45975.157499074077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45975.157499074077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45975.157499074077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45975.157499074077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45975.157499074077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45975.157499074077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45975.157499074077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45975.157499074077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45975.157499074077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45975.157499074077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45975.157499074077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45975.157499074077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45975.157499074077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45975.157499074077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45975.157499074077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45975.157499074077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45975.157499074077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45975.157499074077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45975.157499074077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45975.157499074077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45975.157499074077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45975.157499074077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45975.157499074077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45975.157499074077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45975.157499074077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45975.157499074077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45975.157499074077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45975.157499074077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45975.157499074077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45975.157499074077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45975.157499074077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45975.157499074077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45975.157499074077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45975.157499074077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45975.157499074077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45975.157499074077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45975.157499074077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45975.157499074077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45975.157499074077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45975.157499074077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45975.157499074077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45975.157499074077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45975.157499074077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45975.157499074077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45975.157499074077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45975.157499074077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45975.157499074077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45975.157499074077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45975.157499074077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45975.157499074077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45975.157499074077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45975.157499074077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45975.157499074077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45975.157499074077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45975.157499074077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45975.157499074077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45975.157499074077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45975.157499074077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45975.157499074077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45975.157499074077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45975.157499074077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45975.157499074077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45975.157499074077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45975.157499074077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45975.157499074077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45975.157499074077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45975.157499074077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45975.157499074077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45975.157499074077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45975.157499074077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45975.157499074077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45975.157499074077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45975.157499074077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45975.157499074077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45975.157499074077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45975.157499074077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45975.157499074077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45975.157499074077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45975.157499074077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45975.157499074077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45975.157499074077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45975.157499074077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45975.157499074077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45975.157499074077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45975.157499074077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45975.157499074077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45975.157499074077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45975.157499074077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45975.157499074077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45975.157499074077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45975.157499074077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45975.157499074077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45975.157499074077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45975.157499074077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45975.157499074077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45975.157499074077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45975.157499074077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45975.157499074077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45975.157499074077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45975.157499074077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45975.157499074077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45975.157499074077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45975.157499074077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45975.157499074077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45975.157499074077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45975.157499074077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45975.157499074077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45975.157499074077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45975.157499074077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45975.157499074077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45975.157499074077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45975.157499074077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45975.157499074077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45975.157499074077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45975.157499074077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45975.157499074077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45975.157499074077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45975.157499074077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45975.157499074077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45975.157499074077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45975.157499074077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45975.157499074077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45975.157499074077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45975.157499074077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45975.157499074077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45975.157499074077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45975.157499074077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45975.157499074077</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B14" sqref="B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271.67678148148116</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45975.157499074077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45975.157499074077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45975.157499074077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45975.157499074077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45975.157499074077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45975.157499074077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45975.157499074077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45975.157499074077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45975.157499074077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45975.157499074077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45975.157499074077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45975.157499074077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45975.157499074077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45975.157499074077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45975.157499074077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45975.157499074077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45975.157499074077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45975.157499074077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45975.157499074077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45975.157499074077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45975.157499074077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45975.157499074077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45975.157499074077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45975.157499074077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45975.157499074077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45975.157499074077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45975.157499074077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45975.157499074077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45975.157499074077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45975.157499074077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45975.157499074077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45975.157499074077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45975.157499074077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45975.157499074077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45975.157499074077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45975.157499074077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45975.157499074077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45975.157499074077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45975.157499074077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45975.157499074077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45975.157499074077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45975.157499074077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45975.157499074077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45975.157499074077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45975.157499074077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45975.157499074077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45975.157499074077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45975.157499074077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45975.157499074077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45975.157499074077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45975.157499074077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45975.157499074077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45975.157499074077</v>
      </c>
      <c r="H55" s="96"/>
      <c r="I55" s="135" t="str">
        <f>IFERROR(VLOOKUP(D55,DB!A:F,6,0),"")</f>
        <v/>
      </c>
      <c r="J55" s="135" t="str">
        <f>IFERROR(VLOOKUP(D55,DB!A:G,7,0),"")</f>
        <v/>
      </c>
      <c r="K55" s="98"/>
      <c r="L55" s="92"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7"/>
  <sheetViews>
    <sheetView tabSelected="1" workbookViewId="0">
      <selection activeCell="K13" sqref="K1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83.325438888889039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48.968621759260714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6" ca="1" si="1">IFERROR(NOW()-F4,"")</f>
        <v>26.496387962964945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36049</v>
      </c>
      <c r="E6" s="124" t="s">
        <v>39021</v>
      </c>
      <c r="F6" s="157">
        <v>45974.832604166666</v>
      </c>
      <c r="G6" s="126">
        <f t="shared" ca="1" si="1"/>
        <v>0.32489490741136251</v>
      </c>
      <c r="H6" s="125">
        <v>45974.826354166667</v>
      </c>
      <c r="I6" s="124" t="str">
        <f>IFERROR(VLOOKUP(D6,DB!A:F,6,0),"")</f>
        <v>Generator-SG</v>
      </c>
      <c r="J6" s="124" t="str">
        <f>IFERROR(VLOOKUP(D6,DB!A:G,7,0),"")</f>
        <v>Vandalized</v>
      </c>
      <c r="K6" s="124" t="s">
        <v>39118</v>
      </c>
      <c r="L6" s="124" t="str">
        <f>IFERROR(VLOOKUP(D6,DB!A:I,9,0),"")</f>
        <v>Latis</v>
      </c>
    </row>
    <row r="7" spans="1:13">
      <c r="A7" s="124" t="s">
        <v>39119</v>
      </c>
      <c r="B7" s="124" t="str">
        <f>IFERROR(VLOOKUP(D7,DB!A:K,11,0),"")</f>
        <v>R5</v>
      </c>
      <c r="C7" s="124">
        <v>1</v>
      </c>
      <c r="D7" s="124" t="s">
        <v>34514</v>
      </c>
      <c r="E7" s="124" t="s">
        <v>39021</v>
      </c>
      <c r="F7" s="157">
        <v>45975.144317129627</v>
      </c>
      <c r="G7" s="126">
        <f t="shared" ref="G7:G70" ca="1" si="2">IFERROR(NOW()-F7,"")</f>
        <v>1.3181944450479932E-2</v>
      </c>
      <c r="H7" s="125">
        <v>45975.13821759259</v>
      </c>
      <c r="I7" s="124" t="str">
        <f>IFERROR(VLOOKUP(D7,DB!A:F,6,0),"")</f>
        <v>SCECO</v>
      </c>
      <c r="J7" s="124" t="str">
        <f>IFERROR(VLOOKUP(D7,DB!A:G,7,0),"")</f>
        <v>Good</v>
      </c>
      <c r="K7" s="124" t="s">
        <v>39120</v>
      </c>
      <c r="L7" s="124" t="str">
        <f>IFERROR(VLOOKUP(D7,DB!A:I,9,0),"")</f>
        <v>Latis</v>
      </c>
    </row>
    <row r="8" spans="1:13">
      <c r="A8" s="124"/>
      <c r="B8" s="124" t="str">
        <f>IFERROR(VLOOKUP(D8,DB!A:K,11,0),"")</f>
        <v/>
      </c>
      <c r="C8" s="124"/>
      <c r="D8" s="124"/>
      <c r="E8" s="124"/>
      <c r="F8" s="124"/>
      <c r="G8" s="126">
        <f t="shared" ca="1" si="2"/>
        <v>45975.157499074077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45975.157499074077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45975.157499074077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45975.157499074077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45975.157499074077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45975.157499074077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45975.157499074077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45975.157499074077</v>
      </c>
      <c r="H15" s="125"/>
      <c r="I15" s="124" t="str">
        <f>IFERROR(VLOOKUP(D15,DB!A:F,6,0),"")</f>
        <v/>
      </c>
      <c r="J15" s="124" t="str">
        <f>IFERROR(VLOOKUP(D15,DB!A:G,7,0),"")</f>
        <v/>
      </c>
      <c r="K15" s="124"/>
      <c r="L15" s="124" t="str">
        <f>IFERROR(VLOOKUP(D15,DB!A:I,9,0),"")</f>
        <v/>
      </c>
    </row>
    <row r="16" spans="1:13">
      <c r="A16" s="124"/>
      <c r="B16" s="124" t="str">
        <f>IFERROR(VLOOKUP(D16,DB!A:K,11,0),"")</f>
        <v/>
      </c>
      <c r="C16" s="124"/>
      <c r="D16" s="158"/>
      <c r="E16" s="124"/>
      <c r="F16" s="124"/>
      <c r="G16" s="126">
        <f t="shared" ca="1" si="2"/>
        <v>45975.157499074077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45975.157499074077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45975.157499074077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45975.157499074077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45975.157499074077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45975.157499074077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45975.157499074077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45975.157499074077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45975.157499074077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45975.157499074077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45975.157499074077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45975.157499074077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45975.157499074077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45975.157499074077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45975.157499074077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45975.157499074077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45975.157499074077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45975.157499074077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45975.157499074077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45975.157499074077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45975.157499074077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45975.157499074077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45975.157499074077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45975.157499074077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45975.157499074077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45975.157499074077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45975.157499074077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45975.157499074077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45975.157499074077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45975.157499074077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45975.157499074077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45975.157499074077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45975.157499074077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45975.157499074077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45975.157499074077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45975.157499074077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45975.157499074077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45975.157499074077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45975.157499074077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45975.157499074077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45975.157499074077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45975.157499074077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45975.157499074077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45975.157499074077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45975.157499074077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45975.157499074077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45975.157499074077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45975.157499074077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45975.157499074077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45975.157499074077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45975.157499074077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45975.157499074077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45975.157499074077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45975.157499074077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45975.157499074077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ref="G71:G134" ca="1" si="3">IFERROR(NOW()-F71,"")</f>
        <v>45975.157499074077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45975.157499074077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45975.157499074077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45975.157499074077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45975.157499074077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45975.157499074077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45975.157499074077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45975.157499074077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45975.157499074077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45975.157499074077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45975.157499074077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45975.157499074077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45975.157499074077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45975.157499074077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45975.157499074077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45975.157499074077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45975.157499074077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45975.157499074077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45975.157499074077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45975.157499074077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45975.157499074077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45975.157499074077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45975.157499074077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45975.157499074077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45975.157499074077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45975.157499074077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45975.157499074077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45975.157499074077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45975.157499074077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45975.157499074077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45975.157499074077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45975.157499074077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45975.157499074077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45975.157499074077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45975.157499074077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45975.157499074077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45975.157499074077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45975.157499074077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45975.157499074077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45975.157499074077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45975.157499074077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45975.157499074077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45975.157499074077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45975.157499074077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45975.157499074077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45975.157499074077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45975.157499074077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45975.157499074077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45975.157499074077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45975.157499074077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45975.157499074077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45975.157499074077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45975.157499074077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45975.157499074077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45975.157499074077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45975.157499074077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45975.157499074077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45975.157499074077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45975.157499074077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45975.157499074077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45975.157499074077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45975.157499074077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45975.157499074077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45975.157499074077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ref="G135:G198" ca="1" si="4">IFERROR(NOW()-F135,"")</f>
        <v>45975.157499074077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45975.157499074077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45975.157499074077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45975.157499074077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45975.157499074077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45975.157499074077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45975.157499074077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45975.157499074077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45975.157499074077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45975.157499074077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45975.157499074077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45975.157499074077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45975.157499074077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45975.157499074077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45975.157499074077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45975.157499074077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45975.157499074077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45975.157499074077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45975.157499074077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45975.157499074077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45975.157499074077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45975.157499074077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45975.157499074077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45975.157499074077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45975.157499074077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45975.157499074077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45975.157499074077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45975.157499074077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45975.157499074077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45975.157499074077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45975.157499074077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45975.157499074077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45975.157499074077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45975.157499074077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45975.157499074077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45975.157499074077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45975.157499074077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45975.157499074077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45975.157499074077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45975.157499074077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45975.157499074077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45975.157499074077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45975.157499074077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45975.157499074077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45975.157499074077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45975.157499074077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45975.157499074077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45975.157499074077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45975.157499074077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45975.157499074077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45975.157499074077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45975.157499074077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45975.157499074077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45975.157499074077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45975.157499074077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45975.157499074077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45975.157499074077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45975.157499074077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45975.157499074077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45975.157499074077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45975.157499074077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45975.157499074077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45975.157499074077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45975.157499074077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ref="G199:G262" ca="1" si="5">IFERROR(NOW()-F199,"")</f>
        <v>45975.157499074077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45975.157499074077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45975.157499074077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45975.157499074077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45975.157499074077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45975.157499074077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45975.157499074077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45975.157499074077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45975.157499074077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45975.157499074077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45975.157499074077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45975.157499074077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45975.157499074077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45975.157499074077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45975.157499074077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45975.157499074077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45975.157499074077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45975.157499074077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45975.157499074077</v>
      </c>
      <c r="H217" s="124"/>
      <c r="I217" s="124" t="str">
        <f>IFERROR(VLOOKUP(D217,DB!A:F,6,0),"")</f>
        <v/>
      </c>
      <c r="J217" s="124" t="str">
        <f>IFERROR(VLOOKUP(D217,DB!A:G,7,0),"")</f>
        <v/>
      </c>
      <c r="K217" s="124"/>
      <c r="L217" s="124" t="str">
        <f>IFERROR(VLOOKUP(D217,DB!A:I,9,0),"")</f>
        <v/>
      </c>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45975.157499074077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45975.157499074077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45975.157499074077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45975.157499074077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45975.157499074077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45975.157499074077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45975.157499074077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45975.157499074077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45975.157499074077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45975.157499074077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45975.157499074077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45975.157499074077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45975.157499074077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45975.157499074077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45975.157499074077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45975.157499074077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45975.157499074077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45975.157499074077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45975.157499074077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45975.157499074077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45975.157499074077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45975.157499074077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45975.157499074077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45975.157499074077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45975.157499074077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45975.157499074077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45975.157499074077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45975.157499074077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45975.157499074077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45975.157499074077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45975.157499074077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45975.157499074077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45975.157499074077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45975.157499074077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45975.157499074077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45975.157499074077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45975.157499074077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45975.157499074077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45975.157499074077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45975.157499074077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45975.157499074077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45975.157499074077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45975.157499074077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45975.157499074077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45975.157499074077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45975.157499074077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45975.157499074077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45975.157499074077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45975.157499074077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45975.157499074077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45975.157499074077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45975.157499074077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45975.157499074077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45975.157499074077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45975.157499074077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45975.157499074077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45975.157499074077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45975.157499074077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45975.157499074077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45975.157499074077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45975.157499074077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45975.157499074077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45975.157499074077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45975.157499074077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45975.157499074077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45975.157499074077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45975.157499074077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45975.157499074077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45975.157499074077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45975.157499074077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45975.157499074077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45975.157499074077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45975.157499074077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45975.157499074077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45975.157499074077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45975.157499074077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45975.157499074077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45975.157499074077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45975.157499074077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45975.157499074077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45975.157499074077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45975.157499074077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45975.157499074077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45975.157499074077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45975.157499074077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45975.157499074077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45975.157499074077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45975.157499074077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45975.157499074077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45975.157499074077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45975.157499074077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45975.157499074077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45975.157499074077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45975.157499074077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45975.157499074077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45975.157499074077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45975.157499074077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45975.157499074077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45975.157499074077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45975.157499074077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45975.157499074077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45975.157499074077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45975.157499074077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45975.157499074077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45975.157499074077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45975.157499074077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45975.157499074077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45975.157499074077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45975.157499074077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45975.157499074077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45975.157499074077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45975.157499074077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45975.157499074077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45975.157499074077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45975.157499074077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45975.157499074077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45975.157499074077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45975.157499074077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45975.157499074077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45975.157499074077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45975.157499074077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45975.157499074077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45975.157499074077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45975.157499074077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45975.157499074077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45975.157499074077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45975.157499074077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45975.157499074077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45975.157499074077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45975.157499074077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45975.157499074077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45975.157499074077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45975.157499074077</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2025-11-14T00:47:13Z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