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35" documentId="13_ncr:1_{F6CB121F-512D-4AA6-A0C1-0FB36C537598}" xr6:coauthVersionLast="47" xr6:coauthVersionMax="47" xr10:uidLastSave="{BAEC18EF-53FA-488F-8098-F801224E88A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<sst xmlns="http://schemas.openxmlformats.org/spreadsheetml/2006/main" count="180274" uniqueCount="39122">
  <si>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</si>
  <si>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</si>
  <si>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</si>
  <si>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</si>
  <si>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</si>
  <si>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</si>
  <si>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</si>
  <si>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</si>
  <si>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</si>
  <si>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</si>
  <si>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</si>
  <si>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</si>
  <si>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</si>
  <si>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</si>
  <si>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</si>
  <si>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</si>
  <si>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</si>
  <si>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</si>
  <si>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</si>
  <si>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</si>
  <si>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</si>
  <si>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</si>
  <si>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</si>
  <si>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</si>
  <si>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</si>
  <si>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</si>
  <si>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</si>
  <si>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</si>
  <si>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</si>
  <si>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</si>
  <si>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</si>
  <si>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</si>
  <si>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</si>
  <si>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</si>
  <si>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</si>
  <si>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</si>
  <si>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</si>
  <si>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</si>
  <si>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</si>
  <si>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</si>
  <si>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</si>
  <si>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</si>
  <si>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</si>
  <si>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</si>
  <si>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</si>
  <si>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</si>
  <si>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</si>
  <si>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</si>
  <si>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</si>
  <si>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</si>
  <si>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</si>
  <si>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</si>
  <si>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</si>
  <si>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</si>
  <si>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</si>
  <si>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</si>
  <si>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</si>
  <si>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</si>
  <si>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</si>
  <si>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</si>
  <si>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</si>
  <si>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</si>
  <si>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</si>
  <si>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</si>
  <si>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</si>
  <si>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</si>
  <si>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</si>
  <si>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</si>
  <si>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</si>
  <si>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</si>
  <si>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</si>
  <si>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</si>
  <si>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</si>
  <si>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</si>
  <si>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</si>
  <si>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</si>
  <si>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</si>
  <si>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</si>
  <si>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</si>
  <si>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</si>
  <si>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</si>
  <si>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</si>
  <si>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</si>
  <si>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</si>
  <si>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</si>
  <si>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</si>
  <si>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</si>
  <si>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</si>
  <si>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</si>
  <si>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</si>
  <si>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</si>
  <si>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</si>
  <si>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</si>
  <si>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</si>
  <si>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</si>
  <si>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</si>
  <si>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</si>
  <si>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</si>
  <si>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</si>
  <si>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</si>
  <si>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</si>
  <si>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</si>
  <si>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</si>
  <si>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</si>
  <si>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</si>
  <si>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</si>
  <si>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</si>
  <si>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</si>
  <si>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</si>
  <si>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</si>
  <si>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</si>
  <si>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</si>
  <si>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</si>
  <si>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</si>
  <si>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</si>
  <si>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</si>
  <si>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</si>
  <si>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</si>
  <si>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</si>
  <si>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</si>
  <si>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</si>
  <si>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</si>
  <si>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</si>
  <si>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</si>
  <si>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</si>
  <si>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</si>
  <si>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</si>
  <si>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</si>
  <si>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</si>
  <si>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</si>
  <si>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</si>
  <si>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</si>
  <si>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</si>
  <si>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</si>
  <si>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</si>
  <si>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</si>
  <si>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</si>
  <si>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</si>
  <si>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</si>
  <si>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</si>
  <si>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</si>
  <si>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</si>
  <si>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</si>
  <si>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</si>
  <si>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</si>
  <si>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</si>
  <si>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</si>
  <si>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</si>
  <si>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</si>
  <si>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</si>
  <si>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</si>
  <si>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</si>
  <si>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</si>
  <si>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</si>
  <si>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</si>
  <si>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</si>
  <si>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</si>
  <si>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</si>
  <si>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</si>
  <si>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</si>
  <si>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</si>
  <si>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</si>
  <si>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</si>
  <si>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</si>
  <si>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</si>
  <si>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</si>
  <si>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</si>
  <si>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</si>
  <si>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</si>
  <si>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</si>
  <si>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</si>
  <si>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</si>
  <si>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</si>
  <si>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</si>
  <si>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</si>
  <si>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</si>
  <si>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</si>
  <si>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</si>
  <si>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</si>
  <si>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</si>
  <si>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</si>
  <si>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</si>
  <si>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</si>
  <si>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</si>
  <si>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</si>
  <si>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</si>
  <si>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</si>
  <si>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</si>
  <si>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</si>
  <si>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</si>
  <si>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</si>
  <si>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</si>
  <si>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</si>
  <si>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</si>
  <si>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</si>
  <si>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</si>
  <si>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</si>
  <si>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</si>
  <si>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</si>
  <si>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</si>
  <si>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</si>
  <si>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</si>
  <si>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</si>
  <si>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</si>
  <si>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</si>
  <si>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</si>
  <si>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</si>
  <si>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</si>
  <si>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</si>
  <si>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</si>
  <si>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</si>
  <si>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</si>
  <si>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</si>
  <si>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</si>
  <si>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</si>
  <si>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</si>
  <si>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</si>
  <si>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</si>
  <si>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</si>
  <si>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</si>
  <si>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</si>
  <si>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</si>
  <si>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</si>
  <si>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</si>
  <si>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</si>
  <si>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</si>
  <si>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</si>
  <si>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</si>
  <si>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</si>
  <si>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</si>
  <si>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</si>
  <si>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</si>
  <si>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</si>
  <si>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</si>
  <si>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</si>
  <si>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</si>
  <si>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</si>
  <si>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</si>
  <si>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</si>
  <si>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</si>
  <si>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</si>
  <si>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</si>
  <si>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</si>
  <si>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</si>
  <si>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</si>
  <si>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</si>
  <si>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</si>
  <si>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</si>
  <si>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</si>
  <si>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</si>
  <si>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</si>
  <si>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</si>
  <si>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</si>
  <si>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</si>
  <si>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</si>
  <si>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</si>
  <si>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</si>
  <si>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</si>
  <si>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</si>
  <si>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</si>
  <si>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</si>
  <si>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</si>
  <si>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</si>
  <si>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</si>
  <si>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</si>
  <si>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</si>
  <si>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</si>
  <si>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</si>
  <si>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</si>
  <si>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</si>
  <si>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</si>
  <si>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</si>
  <si>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</si>
  <si>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</si>
  <si>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</si>
  <si>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</si>
  <si>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</si>
  <si>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</si>
  <si>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</si>
  <si>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</si>
  <si>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</si>
  <si>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</si>
  <si>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</si>
  <si>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</si>
  <si>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</si>
  <si>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</si>
  <si>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</si>
  <si>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</si>
  <si>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</si>
  <si>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</si>
  <si>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</si>
  <si>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</si>
  <si>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</si>
  <si>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</si>
  <si>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</si>
  <si>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</si>
  <si>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</si>
  <si>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</si>
  <si>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</si>
  <si>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</si>
  <si>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</si>
  <si>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</si>
  <si>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</si>
  <si>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</si>
  <si>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</si>
  <si>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</si>
  <si>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</si>
  <si>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</si>
  <si>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</si>
  <si>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</si>
  <si>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</si>
  <si>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</si>
  <si>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</si>
  <si>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</si>
  <si>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</si>
  <si>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</si>
  <si>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</si>
  <si>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</si>
  <si>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</si>
  <si>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</si>
  <si>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</si>
  <si>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</si>
  <si>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</si>
  <si>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</si>
  <si>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</si>
  <si>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</si>
  <si>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</si>
  <si>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</si>
  <si>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</si>
  <si>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</si>
  <si>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</si>
  <si>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</si>
  <si>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</si>
  <si>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</si>
  <si>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</si>
  <si>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</si>
  <si>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</si>
  <si>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</si>
  <si>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</si>
  <si>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</si>
  <si>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</si>
  <si>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</si>
  <si>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</si>
  <si>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</si>
  <si>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</si>
  <si>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</si>
  <si>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</si>
  <si>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</si>
  <si>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</si>
  <si>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</si>
  <si>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</si>
  <si>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</si>
  <si>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</si>
  <si>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</si>
  <si>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</si>
  <si>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</si>
  <si>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</si>
  <si>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</si>
  <si>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</si>
  <si>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</si>
  <si>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</si>
  <si>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</si>
  <si>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</si>
  <si>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</si>
  <si>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</si>
  <si>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</si>
  <si>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</si>
  <si>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</si>
  <si>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</si>
  <si>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</si>
  <si>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</si>
  <si>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</si>
  <si>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</si>
  <si>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</si>
  <si>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</si>
  <si>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</si>
  <si>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</si>
  <si>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</si>
  <si>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</si>
  <si>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</si>
  <si>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</si>
  <si>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</si>
  <si>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</si>
  <si>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</si>
  <si>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</si>
  <si>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</si>
  <si>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</si>
  <si>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</si>
  <si>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</si>
  <si>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</si>
  <si>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</si>
  <si>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</si>
  <si>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</si>
  <si>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</si>
  <si>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</si>
  <si>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</si>
  <si>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</si>
  <si>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</si>
  <si>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</si>
  <si>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</si>
  <si>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</si>
  <si>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</si>
  <si>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</si>
  <si>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</si>
  <si>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</si>
  <si>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</si>
  <si>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</si>
  <si>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</si>
  <si>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</si>
  <si>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</si>
  <si>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</si>
  <si>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</si>
  <si>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</si>
  <si>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</si>
  <si>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</si>
  <si>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</si>
  <si>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</si>
  <si>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</si>
  <si>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</si>
  <si>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</si>
  <si>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</si>
  <si>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</si>
  <si>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</si>
  <si>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</si>
  <si>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</si>
  <si>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</si>
  <si>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</si>
  <si>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</si>
  <si>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</si>
  <si>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</si>
  <si>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</si>
  <si>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</si>
  <si>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</si>
  <si>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</si>
  <si>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</si>
  <si>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</si>
  <si>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</si>
  <si>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</si>
  <si>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</si>
  <si>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</si>
  <si>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</si>
  <si>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</si>
  <si>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</si>
  <si>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</si>
  <si>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</si>
  <si>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</si>
  <si>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</si>
  <si>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</si>
  <si>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</si>
  <si>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</si>
  <si>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</si>
  <si>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</si>
  <si>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</si>
  <si>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</si>
  <si>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</si>
  <si>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</si>
  <si>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</si>
  <si>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</si>
  <si>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</si>
  <si>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</si>
  <si>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</si>
  <si>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</si>
  <si>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</si>
  <si>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</si>
  <si>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</si>
  <si>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</si>
  <si>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</si>
  <si>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</si>
  <si>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</si>
  <si>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</si>
  <si>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</si>
  <si>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</si>
  <si>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</si>
  <si>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</si>
  <si>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</si>
  <si>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</si>
  <si>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</si>
  <si>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</si>
  <si>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</si>
  <si>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</si>
  <si>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</si>
  <si>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</si>
  <si>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</si>
  <si>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</si>
  <si>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</si>
  <si>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</si>
  <si>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</si>
  <si>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</si>
  <si>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</si>
  <si>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</si>
  <si>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</si>
  <si>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</si>
  <si>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</si>
  <si>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</si>
  <si>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</si>
  <si>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</si>
  <si>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</si>
  <si>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</si>
  <si>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</si>
  <si>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</si>
  <si>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</si>
  <si>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</si>
  <si>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</si>
  <si>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</si>
  <si>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</si>
  <si>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</si>
  <si>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</si>
  <si>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</si>
  <si>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</si>
  <si>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</si>
  <si>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</si>
  <si>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</si>
  <si>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</si>
  <si>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</si>
  <si>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</si>
  <si>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</si>
  <si>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</si>
  <si>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</si>
  <si>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</si>
  <si>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</si>
  <si>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</si>
  <si>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</si>
  <si>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</si>
  <si>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</si>
  <si>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</si>
  <si>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</si>
  <si>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</si>
  <si>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</si>
  <si>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</si>
  <si>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</si>
  <si>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</si>
  <si>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</si>
  <si>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</si>
  <si>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</si>
  <si>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</si>
  <si>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</si>
  <si>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</si>
  <si>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</si>
  <si>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</si>
  <si>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</si>
  <si>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</si>
  <si>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</si>
  <si>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</si>
  <si>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</si>
  <si>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</si>
  <si>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</si>
  <si>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</si>
  <si>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</si>
  <si>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</si>
  <si>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</si>
  <si>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</si>
  <si>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</si>
  <si>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</si>
  <si>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</si>
  <si>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</si>
  <si>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</si>
  <si>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</si>
  <si>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</si>
  <si>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</si>
  <si>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</si>
  <si>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</si>
  <si>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</si>
  <si>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</si>
  <si>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</si>
  <si>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</si>
  <si>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</si>
  <si>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</si>
  <si>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</si>
  <si>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</si>
  <si>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</si>
  <si>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</si>
  <si>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</si>
  <si>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</si>
  <si>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</si>
  <si>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</si>
  <si>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</si>
  <si>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</si>
  <si>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</si>
  <si>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</si>
  <si>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</si>
  <si>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</si>
  <si>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</si>
  <si>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</si>
  <si>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</si>
  <si>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</si>
  <si>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</si>
  <si>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</si>
  <si>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</si>
  <si>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</si>
  <si>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</si>
  <si>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</si>
  <si>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</si>
  <si>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</si>
  <si>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</si>
  <si>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</si>
  <si>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</si>
  <si>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</si>
  <si>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</si>
  <si>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</si>
  <si>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</si>
  <si>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</si>
  <si>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</si>
  <si>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</si>
  <si>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</si>
  <si>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</si>
  <si>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</si>
  <si>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</si>
  <si>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</si>
  <si>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</si>
  <si>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</si>
  <si>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</si>
  <si>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</si>
  <si>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</si>
  <si>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</si>
  <si>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</si>
  <si>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</si>
  <si>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</si>
  <si>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</si>
  <si>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</si>
  <si>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</si>
  <si>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</si>
  <si>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</si>
  <si>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</si>
  <si>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</si>
  <si>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</si>
  <si>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</si>
  <si>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</si>
  <si>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</si>
  <si>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</si>
  <si>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</si>
  <si>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</si>
  <si>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</si>
  <si>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</si>
  <si>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</si>
  <si>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</si>
  <si>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</si>
  <si>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</si>
  <si>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</si>
  <si>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</si>
  <si>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</si>
  <si>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</si>
  <si>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</si>
  <si>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</si>
  <si>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</si>
  <si>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</si>
  <si>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</si>
  <si>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</si>
  <si>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</si>
  <si>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</si>
  <si>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</si>
  <si>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</si>
  <si>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</si>
  <si>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</si>
  <si>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</si>
  <si>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</si>
  <si>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</si>
  <si>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</si>
  <si>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</si>
  <si>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</si>
  <si>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</si>
  <si>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</si>
  <si>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</si>
  <si>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</si>
  <si>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</si>
  <si>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</si>
  <si>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</si>
  <si>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</si>
  <si>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</si>
  <si>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</si>
  <si>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</si>
  <si>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</si>
  <si>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</si>
  <si>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</si>
  <si>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</si>
  <si>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</si>
  <si>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</si>
  <si>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</si>
  <si>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</si>
  <si>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</si>
  <si>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</si>
  <si>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</si>
  <si>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</si>
  <si>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</si>
  <si>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</si>
  <si>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</si>
  <si>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</si>
  <si>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</si>
  <si>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</si>
  <si>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</si>
  <si>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</si>
  <si>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</si>
  <si>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</si>
  <si>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</si>
  <si>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</si>
  <si>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</si>
  <si>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</si>
  <si>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</si>
  <si>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</si>
  <si>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</si>
  <si>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</si>
  <si>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</si>
  <si>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</si>
  <si>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</si>
  <si>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</si>
  <si>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</si>
  <si>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</si>
  <si>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</si>
  <si>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</si>
  <si>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</si>
  <si>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</si>
  <si>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</si>
  <si>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</si>
  <si>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</si>
  <si>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</si>
  <si>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</si>
  <si>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</si>
  <si>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</si>
  <si>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</si>
  <si>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</si>
  <si>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</si>
  <si>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</si>
  <si>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</si>
  <si>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</si>
  <si>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</si>
  <si>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</si>
  <si>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</si>
  <si>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</si>
  <si>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</si>
  <si>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</si>
  <si>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</si>
  <si>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</si>
  <si>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</si>
  <si>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</si>
  <si>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</si>
  <si>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</si>
  <si>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</si>
  <si>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</si>
  <si>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</si>
  <si>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</si>
  <si>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</si>
  <si>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</si>
  <si>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</si>
  <si>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</si>
  <si>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</si>
  <si>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</si>
  <si>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</si>
  <si>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</si>
  <si>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</si>
  <si>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</si>
  <si>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</si>
  <si>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</si>
  <si>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</si>
  <si>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</si>
  <si>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</si>
  <si>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</si>
  <si>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</si>
  <si>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</si>
  <si>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</si>
  <si>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</si>
  <si>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</si>
  <si>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</si>
  <si>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</si>
  <si>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</si>
  <si>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</si>
  <si>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</si>
  <si>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</si>
  <si>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</si>
  <si>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</si>
  <si>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</si>
  <si>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</si>
  <si>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</si>
  <si>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</si>
  <si>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</si>
  <si>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</si>
  <si>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</si>
  <si>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</si>
  <si>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</si>
  <si>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</si>
  <si>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</si>
  <si>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</si>
  <si>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</si>
  <si>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</si>
  <si>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</si>
  <si>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</si>
  <si>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</si>
  <si>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</si>
  <si>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</si>
  <si>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</si>
  <si>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</si>
  <si>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</si>
  <si>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</si>
  <si>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</si>
  <si>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</si>
  <si>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</si>
  <si>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</si>
  <si>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</si>
  <si>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</si>
  <si>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</si>
  <si>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</si>
  <si>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</si>
  <si>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</si>
  <si>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</si>
  <si>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</si>
  <si>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</si>
  <si>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</si>
  <si>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</si>
  <si>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</si>
  <si>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</si>
  <si>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</si>
  <si>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</si>
  <si>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</si>
  <si>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</si>
  <si>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</si>
  <si>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</si>
  <si>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</si>
  <si>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</si>
  <si>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</si>
  <si>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</si>
  <si>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</si>
  <si>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</si>
  <si>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</si>
  <si>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</si>
  <si>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</si>
  <si>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</si>
  <si>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</si>
  <si>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</si>
  <si>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</si>
  <si>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</si>
  <si>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</si>
  <si>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</si>
  <si>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</si>
  <si>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</si>
  <si>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</si>
  <si>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</si>
  <si>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</si>
  <si>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</si>
  <si>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</si>
  <si>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</si>
  <si>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</si>
  <si>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</si>
  <si>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</si>
  <si>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</si>
  <si>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</si>
  <si>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</si>
  <si>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</si>
  <si>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</si>
  <si>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</si>
  <si>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</si>
  <si>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</si>
  <si>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</si>
  <si>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</si>
  <si>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</si>
  <si>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</si>
  <si>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</si>
  <si>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</si>
  <si>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</si>
  <si>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</si>
  <si>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</si>
  <si>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</si>
  <si>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</si>
  <si>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</si>
  <si>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</si>
  <si>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</si>
  <si>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</si>
  <si>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</si>
  <si>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</si>
  <si>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</si>
  <si>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</si>
  <si>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</si>
  <si>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</si>
  <si>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</si>
  <si>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</si>
  <si>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</si>
  <si>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</si>
  <si>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</si>
  <si>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</si>
  <si>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</si>
  <si>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</si>
  <si>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</si>
  <si>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</si>
  <si>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</si>
  <si>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</si>
  <si>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</si>
  <si>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</si>
  <si>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</si>
  <si>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</si>
  <si>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</si>
  <si>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</si>
  <si>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</si>
  <si>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</si>
  <si>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</si>
  <si>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</si>
  <si>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</si>
  <si>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</si>
  <si>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</si>
  <si>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</si>
  <si>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</si>
  <si>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</si>
  <si>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</si>
  <si>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</si>
  <si>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</si>
  <si>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</si>
  <si>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</si>
  <si>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</si>
  <si>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</si>
  <si>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</si>
  <si>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</si>
  <si>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</si>
  <si>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</si>
  <si>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</si>
  <si>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</si>
  <si>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</si>
  <si>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</si>
  <si>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</si>
  <si>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</si>
  <si>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</si>
  <si>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</si>
  <si>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</si>
  <si>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</si>
  <si>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</si>
  <si>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</si>
  <si>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</si>
  <si>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</si>
  <si>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</si>
  <si>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</si>
  <si>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</si>
  <si>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</si>
  <si>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</si>
  <si>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</si>
  <si>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</si>
  <si>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</si>
  <si>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</si>
  <si>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</si>
  <si>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</si>
  <si>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</si>
  <si>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</si>
  <si>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</si>
  <si>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</si>
  <si>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</si>
  <si>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</si>
  <si>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</si>
  <si>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</si>
  <si>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</si>
  <si>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</si>
  <si>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</si>
  <si>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</si>
  <si>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</si>
  <si>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</si>
  <si>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</si>
  <si>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</si>
  <si>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</si>
  <si>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</si>
  <si>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</si>
  <si>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</si>
  <si>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</si>
  <si>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</si>
  <si>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</si>
  <si>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</si>
  <si>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</si>
  <si>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</si>
  <si>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</si>
  <si>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</si>
  <si>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</si>
  <si>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</si>
  <si>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</si>
  <si>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</si>
  <si>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</si>
  <si>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</si>
  <si>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</si>
  <si>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</si>
  <si>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</si>
  <si>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</si>
  <si>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</si>
  <si>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</si>
  <si>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</si>
  <si>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</si>
  <si>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</si>
  <si>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</si>
  <si>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</si>
  <si>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</si>
  <si>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</si>
  <si>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</si>
  <si>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</si>
  <si>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</si>
  <si>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</si>
  <si>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</si>
  <si>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</si>
  <si>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</si>
  <si>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</si>
  <si>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</si>
  <si>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</si>
  <si>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</si>
  <si>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</si>
  <si>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</si>
  <si>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</si>
  <si>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</si>
  <si>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</si>
  <si>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</si>
  <si>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</si>
  <si>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</si>
  <si>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</si>
  <si>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</si>
  <si>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</si>
  <si>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</si>
  <si>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</si>
  <si>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</si>
  <si>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</si>
  <si>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</si>
  <si>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</si>
  <si>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</si>
  <si>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</si>
  <si>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</si>
  <si>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</si>
  <si>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</si>
  <si>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</si>
  <si>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</si>
  <si>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</si>
  <si>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</si>
  <si>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</si>
  <si>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</si>
  <si>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</si>
  <si>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</si>
  <si>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</si>
  <si>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</si>
  <si>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</si>
  <si>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</si>
  <si>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</si>
  <si>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</si>
  <si>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</si>
  <si>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</si>
  <si>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</si>
  <si>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</si>
  <si>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</si>
  <si>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</si>
  <si>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</si>
  <si>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</si>
  <si>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</si>
  <si>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</si>
  <si>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</si>
  <si>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</si>
  <si>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</si>
  <si>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</si>
  <si>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</si>
  <si>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</si>
  <si>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</si>
  <si>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</si>
  <si>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</si>
  <si>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</si>
  <si>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</si>
  <si>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</si>
  <si>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</si>
  <si>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</si>
  <si>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</si>
  <si>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</si>
  <si>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</si>
  <si>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</si>
  <si>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</si>
  <si>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</si>
  <si>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</si>
  <si>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</si>
  <si>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</si>
  <si>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</si>
  <si>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</si>
  <si>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</si>
  <si>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</si>
  <si>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</si>
  <si>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</si>
  <si>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</si>
  <si>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</si>
  <si>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</si>
  <si>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</si>
  <si>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</si>
  <si>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</si>
  <si>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</si>
  <si>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</si>
  <si>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</si>
  <si>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</si>
  <si>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</si>
  <si>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</si>
  <si>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</si>
  <si>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</si>
  <si>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</si>
  <si>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</si>
  <si>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</si>
  <si>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</si>
  <si>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</si>
  <si>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</si>
  <si>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</si>
  <si>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</si>
  <si>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</si>
  <si>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</si>
  <si>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</si>
  <si>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</si>
  <si>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</si>
  <si>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</si>
  <si>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</si>
  <si>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</si>
  <si>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</si>
  <si>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</si>
  <si>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</si>
  <si>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</si>
  <si>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</si>
  <si>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</si>
  <si>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</si>
  <si>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</si>
  <si>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</si>
  <si>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</si>
  <si>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</si>
  <si>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</si>
  <si>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</si>
  <si>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</si>
  <si>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</si>
  <si>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</si>
  <si>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</si>
  <si>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</si>
  <si>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</si>
  <si>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</si>
  <si>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</si>
  <si>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</si>
  <si>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</si>
  <si>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</si>
  <si>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</si>
  <si>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</si>
  <si>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</si>
  <si>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</si>
  <si>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</si>
  <si>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</si>
  <si>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</si>
  <si>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</si>
  <si>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</si>
  <si>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</si>
  <si>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</si>
  <si>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</si>
  <si>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</si>
  <si>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</si>
  <si>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</si>
  <si>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</si>
  <si>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</si>
  <si>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</si>
  <si>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</si>
  <si>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</si>
  <si>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</si>
  <si>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</si>
  <si>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</si>
  <si>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</si>
  <si>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</si>
  <si>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</si>
  <si>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</si>
  <si>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</si>
  <si>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</si>
  <si>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</si>
  <si>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</si>
  <si>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</si>
  <si>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</si>
  <si>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</si>
  <si>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</si>
  <si>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</si>
  <si>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</si>
  <si>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</si>
  <si>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</si>
  <si>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</si>
  <si>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</si>
  <si>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</si>
  <si>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</si>
  <si>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</si>
  <si>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</si>
  <si>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</si>
  <si>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</si>
  <si>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</si>
  <si>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</si>
  <si>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</si>
  <si>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</si>
  <si>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</si>
  <si>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</si>
  <si>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</si>
  <si>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</si>
  <si>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</si>
  <si>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</si>
  <si>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</si>
  <si>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</si>
  <si>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</si>
  <si>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</si>
  <si>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</si>
  <si>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</si>
  <si>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</si>
  <si>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</si>
  <si>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</si>
  <si>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</si>
  <si>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</si>
  <si>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</si>
  <si>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</si>
  <si>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</si>
  <si>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</si>
  <si>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</si>
  <si>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</si>
  <si>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</si>
  <si>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</si>
  <si>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</si>
  <si>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</si>
  <si>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</si>
  <si>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</si>
  <si>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</si>
  <si>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</si>
  <si>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</si>
  <si>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</si>
  <si>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</si>
  <si>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</si>
  <si>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</si>
  <si>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</si>
  <si>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</si>
  <si>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</si>
  <si>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</si>
  <si>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</si>
  <si>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</si>
  <si>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</si>
  <si>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</si>
  <si>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</si>
  <si>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</si>
  <si>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</si>
  <si>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</si>
  <si>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</si>
  <si>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</si>
  <si>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</si>
  <si>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</si>
  <si>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</si>
  <si>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</si>
  <si>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</si>
  <si>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</si>
  <si>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</si>
  <si>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</si>
  <si>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</si>
  <si>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</si>
  <si>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</si>
  <si>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</si>
  <si>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</si>
  <si>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</si>
  <si>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</si>
  <si>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</si>
  <si>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</si>
  <si>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</si>
  <si>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</si>
  <si>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</si>
  <si>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</si>
  <si>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</si>
  <si>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</si>
  <si>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</si>
  <si>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</si>
  <si>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</si>
  <si>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</si>
  <si>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</si>
  <si>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</si>
  <si>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</si>
  <si>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</si>
  <si>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</si>
  <si>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</si>
  <si>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</si>
  <si>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</si>
  <si>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</si>
  <si>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</si>
  <si>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</si>
  <si>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</si>
  <si>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</si>
  <si>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</si>
  <si>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</si>
  <si>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</si>
  <si>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</si>
  <si>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</si>
  <si>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</si>
  <si>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</si>
  <si>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</si>
  <si>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</si>
  <si>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</si>
  <si>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</si>
  <si>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</si>
  <si>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</si>
  <si>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</si>
  <si>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</si>
  <si>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</si>
  <si>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</si>
  <si>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</si>
  <si>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</si>
  <si>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</si>
  <si>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</si>
  <si>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</si>
  <si>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</si>
  <si>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</si>
  <si>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</si>
  <si>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</si>
  <si>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</si>
  <si>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</si>
  <si>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</si>
  <si>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</si>
  <si>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</si>
  <si>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</si>
  <si>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</si>
  <si>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</si>
  <si>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</si>
  <si>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</si>
  <si>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</si>
  <si>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</si>
  <si>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</si>
  <si>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</si>
  <si>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</si>
  <si>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</si>
  <si>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</si>
  <si>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</si>
  <si>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</si>
  <si>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</si>
  <si>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</si>
  <si>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</si>
  <si>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</si>
  <si>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</si>
  <si>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</si>
  <si>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</si>
  <si>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</si>
  <si>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</si>
  <si>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</si>
  <si>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</si>
  <si>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</si>
  <si>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</si>
  <si>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</si>
  <si>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</si>
  <si>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</si>
  <si>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</si>
  <si>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</si>
  <si>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</si>
  <si>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</si>
  <si>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</si>
  <si>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</si>
  <si>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</si>
  <si>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</si>
  <si>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</si>
  <si>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</si>
  <si>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</si>
  <si>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</si>
  <si>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</si>
  <si>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</si>
  <si>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</si>
  <si>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</si>
  <si>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</si>
  <si>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</si>
  <si>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</si>
  <si>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</si>
  <si>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</si>
  <si>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</si>
  <si>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</si>
  <si>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</si>
  <si>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</si>
  <si>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</si>
  <si>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</si>
  <si>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</si>
  <si>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</si>
  <si>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</si>
  <si>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</si>
  <si>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</si>
  <si>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</si>
  <si>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</si>
  <si>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</si>
  <si>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</si>
  <si>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</si>
  <si>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</si>
  <si>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</si>
  <si>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</si>
  <si>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</si>
  <si>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</si>
  <si>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</si>
  <si>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</si>
  <si>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</si>
  <si>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</si>
  <si>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</si>
  <si>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</si>
  <si>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</si>
  <si>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</si>
  <si>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</si>
  <si>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</si>
  <si>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</si>
  <si>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</si>
  <si>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</si>
  <si>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</si>
  <si>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</si>
  <si>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</si>
  <si>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</si>
  <si>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</si>
  <si>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</si>
  <si>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</si>
  <si>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</si>
  <si>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</si>
  <si>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</si>
  <si>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</si>
  <si>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</si>
  <si>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</si>
  <si>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</si>
  <si>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</si>
  <si>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</si>
  <si>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</si>
  <si>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</si>
  <si>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</si>
  <si>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</si>
  <si>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</si>
  <si>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</si>
  <si>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</si>
  <si>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</si>
  <si>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</si>
  <si>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</si>
  <si>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</si>
  <si>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</si>
  <si>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</si>
  <si>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</si>
  <si>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</si>
  <si>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</si>
  <si>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</si>
  <si>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</si>
  <si>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</si>
  <si>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</si>
  <si>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</si>
  <si>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</si>
  <si>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</si>
  <si>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</si>
  <si>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</si>
  <si>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</si>
  <si>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</si>
  <si>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</si>
  <si>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</si>
  <si>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</si>
  <si>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</si>
  <si>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</si>
  <si>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</si>
  <si>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</si>
  <si>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</si>
  <si>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</si>
  <si>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</si>
  <si>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</si>
  <si>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</si>
  <si>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</si>
  <si>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</si>
  <si>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</si>
  <si>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</si>
  <si>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</si>
  <si>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</si>
  <si>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</si>
  <si>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</si>
  <si>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</si>
  <si>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</si>
  <si>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</si>
  <si>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</si>
  <si>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</si>
  <si>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</si>
  <si>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</si>
  <si>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</si>
  <si>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</si>
  <si>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</si>
  <si>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</si>
  <si>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</si>
  <si>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</si>
  <si>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</si>
  <si>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</si>
  <si>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</si>
  <si>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</si>
  <si>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</si>
  <si>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</si>
  <si>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</si>
  <si>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</si>
  <si>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</si>
  <si>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</si>
  <si>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</si>
  <si>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</si>
  <si>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</si>
  <si>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</si>
  <si>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</si>
  <si>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</si>
  <si>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</si>
  <si>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</si>
  <si>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</si>
  <si>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</si>
  <si>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</si>
  <si>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</si>
  <si>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</si>
  <si>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</si>
  <si>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</si>
  <si>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</si>
  <si>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</si>
  <si>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</si>
  <si>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</si>
  <si>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</si>
  <si>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</si>
  <si>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</si>
  <si>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</si>
  <si>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</si>
  <si>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</si>
  <si>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</si>
  <si>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</si>
  <si>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</si>
  <si>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</si>
  <si>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</si>
  <si>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</si>
  <si>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</si>
  <si>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</si>
  <si>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</si>
  <si>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</si>
  <si>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</si>
  <si>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</si>
  <si>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</si>
  <si>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</si>
  <si>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</si>
  <si>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</si>
  <si>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</si>
  <si>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</si>
  <si>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</si>
  <si>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</si>
  <si>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</si>
  <si>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</si>
  <si>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</si>
  <si>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</si>
  <si>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</si>
  <si>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</si>
  <si>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</si>
  <si>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</si>
  <si>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</si>
  <si>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</si>
  <si>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</si>
  <si>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</si>
  <si>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</si>
  <si>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</si>
  <si>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</si>
  <si>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</si>
  <si>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</si>
  <si>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</si>
  <si>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</si>
  <si>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</si>
  <si>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</si>
  <si>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</si>
  <si>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</si>
  <si>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</si>
  <si>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</si>
  <si>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</si>
  <si>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</si>
  <si>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</si>
  <si>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</si>
  <si>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</si>
  <si>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</si>
  <si>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</si>
  <si>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</si>
  <si>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</si>
  <si>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</si>
  <si>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</si>
  <si>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</si>
  <si>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</si>
  <si>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</si>
  <si>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</si>
  <si>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</si>
  <si>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</si>
  <si>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</si>
  <si>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</si>
  <si>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</si>
  <si>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</si>
  <si>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</si>
  <si>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</si>
  <si>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</si>
  <si>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</si>
  <si>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</si>
  <si>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</si>
  <si>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</si>
  <si>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</si>
  <si>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</si>
  <si>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</si>
  <si>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</si>
  <si>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</si>
  <si>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</si>
  <si>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</si>
  <si>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</si>
  <si>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</si>
  <si>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</si>
  <si>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</si>
  <si>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</si>
  <si>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</si>
  <si>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</si>
  <si>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</si>
  <si>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</si>
  <si>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</si>
  <si>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</si>
  <si>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</si>
  <si>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</si>
  <si>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</si>
  <si>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</si>
  <si>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</si>
  <si>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</si>
  <si>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</si>
  <si>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</si>
  <si>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</si>
  <si>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</si>
  <si>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</si>
  <si>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</si>
  <si>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</si>
  <si>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</si>
  <si>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</si>
  <si>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</si>
  <si>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</si>
  <si>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</si>
  <si>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</si>
  <si>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</si>
  <si>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</si>
  <si>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</si>
  <si>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</si>
  <si>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</si>
  <si>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</si>
  <si>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</si>
  <si>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</si>
  <si>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</si>
  <si>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</si>
  <si>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</si>
  <si>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</si>
  <si>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</si>
  <si>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</si>
  <si>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</si>
  <si>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</si>
  <si>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</si>
  <si>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</si>
  <si>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</si>
  <si>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</si>
  <si>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</si>
  <si>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</si>
  <si>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</si>
  <si>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</si>
  <si>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</si>
  <si>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</si>
  <si>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</si>
  <si>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</si>
  <si>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</si>
  <si>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</si>
  <si>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</si>
  <si>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</si>
  <si>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</si>
  <si>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</si>
  <si>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</si>
  <si>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</si>
  <si>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</si>
  <si>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</si>
  <si>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</si>
  <si>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</si>
  <si>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</si>
  <si>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</si>
  <si>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</si>
  <si>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</si>
  <si>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</si>
  <si>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</si>
  <si>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</si>
  <si>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</si>
  <si>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</si>
  <si>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</si>
  <si>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</si>
  <si>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</si>
  <si>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</si>
  <si>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</si>
  <si>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</si>
  <si>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</si>
  <si>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</si>
  <si>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</si>
  <si>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</si>
  <si>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</si>
  <si>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</si>
  <si>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</si>
  <si>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</si>
  <si>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</si>
  <si>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</si>
  <si>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</si>
  <si>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</si>
  <si>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</si>
  <si>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</si>
  <si>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</si>
  <si>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</si>
  <si>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</si>
  <si>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</si>
  <si>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</si>
  <si>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</si>
  <si>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</si>
  <si>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</si>
  <si>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</si>
  <si>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</si>
  <si>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</si>
  <si>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</si>
  <si>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</si>
  <si>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</si>
  <si>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</si>
  <si>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</si>
  <si>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</si>
  <si>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</si>
  <si>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</si>
  <si>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</si>
  <si>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</si>
  <si>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</si>
  <si>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</si>
  <si>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</si>
  <si>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</si>
  <si>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</si>
  <si>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</si>
  <si>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</si>
  <si>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</si>
  <si>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</si>
  <si>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</si>
  <si>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</si>
  <si>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</si>
  <si>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</si>
  <si>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</si>
  <si>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</si>
  <si>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</si>
  <si>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</si>
  <si>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</si>
  <si>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</si>
  <si>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</si>
  <si>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</si>
  <si>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</si>
  <si>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</si>
  <si>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</si>
  <si>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</si>
  <si>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</si>
  <si>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</si>
  <si>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</si>
  <si>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</si>
  <si>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</si>
  <si>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</si>
  <si>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</si>
  <si>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</si>
  <si>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</si>
  <si>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</si>
  <si>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</si>
  <si>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</si>
  <si>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</si>
  <si>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</si>
  <si>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</si>
  <si>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</si>
  <si>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</si>
  <si>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</si>
  <si>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</si>
  <si>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</si>
  <si>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</si>
  <si>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</si>
  <si>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</si>
  <si>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</si>
  <si>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</si>
  <si>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</si>
  <si>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</si>
  <si>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</si>
  <si>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</si>
  <si>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</si>
  <si>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</si>
  <si>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</si>
  <si>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</si>
  <si>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</si>
  <si>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</si>
  <si>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</si>
  <si>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</si>
  <si>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</si>
  <si>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</si>
  <si>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</si>
  <si>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</si>
  <si>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</si>
  <si>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</si>
  <si>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</si>
  <si>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</si>
  <si>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</si>
  <si>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</si>
  <si>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</si>
  <si>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</si>
  <si>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</si>
  <si>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</si>
  <si>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</si>
  <si>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</si>
  <si>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</si>
  <si>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</si>
  <si>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</si>
  <si>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</si>
  <si>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</si>
  <si>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</si>
  <si>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</si>
  <si>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</si>
  <si>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</si>
  <si>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</si>
  <si>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</si>
  <si>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</si>
  <si>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</si>
  <si>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</si>
  <si>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</si>
  <si>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</si>
  <si>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</si>
  <si>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</si>
  <si>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</si>
  <si>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</si>
  <si>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</si>
  <si>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</si>
  <si>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</si>
  <si>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</si>
  <si>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</si>
  <si>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</si>
  <si>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</si>
  <si>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</si>
  <si>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</si>
  <si>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</si>
  <si>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</si>
  <si>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</si>
  <si>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</si>
  <si>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</si>
  <si>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</si>
  <si>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</si>
  <si>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</si>
  <si>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</si>
  <si>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</si>
  <si>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</si>
  <si>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</si>
  <si>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</si>
  <si>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</si>
  <si>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</si>
  <si>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</si>
  <si>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</si>
  <si>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</si>
  <si>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</si>
  <si>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</si>
  <si>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</si>
  <si>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</si>
  <si>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</si>
  <si>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</si>
  <si>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</si>
  <si>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</si>
  <si>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</si>
  <si>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</si>
  <si>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</si>
  <si>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</si>
  <si>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</si>
  <si>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</si>
  <si>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</si>
  <si>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</si>
  <si>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</si>
  <si>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</si>
  <si>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</si>
  <si>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</si>
  <si>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</si>
  <si>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</si>
  <si>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</si>
  <si>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</si>
  <si>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</si>
  <si>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</si>
  <si>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</si>
  <si>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</si>
  <si>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</si>
  <si>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</si>
  <si>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</si>
  <si>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</si>
  <si>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</si>
  <si>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</si>
  <si>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</si>
  <si>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</si>
  <si>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</si>
  <si>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</si>
  <si>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</si>
  <si>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</si>
  <si>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</si>
  <si>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</si>
  <si>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</si>
  <si>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</si>
  <si>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</si>
  <si>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</si>
  <si>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</si>
  <si>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</si>
  <si>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</si>
  <si>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</si>
  <si>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</si>
  <si>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</si>
  <si>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</si>
  <si>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</si>
  <si>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</si>
  <si>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</si>
  <si>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</si>
  <si>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</si>
  <si>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</si>
  <si>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</si>
  <si>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</si>
  <si>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</si>
  <si>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</si>
  <si>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</si>
  <si>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</si>
  <si>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</si>
  <si>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</si>
  <si>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</si>
  <si>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</si>
  <si>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</si>
  <si>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</si>
  <si>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</si>
  <si>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</si>
  <si>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</si>
  <si>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</si>
  <si>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</si>
  <si>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</si>
  <si>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</si>
  <si>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</si>
  <si>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</si>
  <si>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</si>
  <si>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</si>
  <si>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</si>
  <si>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</si>
  <si>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</si>
  <si>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</si>
  <si>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</si>
  <si>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</si>
  <si>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</si>
  <si>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</si>
  <si>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</si>
  <si>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</si>
  <si>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</si>
  <si>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</si>
  <si>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</si>
  <si>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</si>
  <si>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</si>
  <si>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</si>
  <si>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</si>
  <si>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</si>
  <si>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</si>
  <si>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</si>
  <si>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</si>
  <si>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</si>
  <si>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</si>
  <si>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</si>
  <si>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</si>
  <si>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</si>
  <si>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</si>
  <si>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</si>
  <si>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</si>
  <si>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</si>
  <si>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</si>
  <si>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</si>
  <si>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</si>
  <si>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</si>
  <si>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</si>
  <si>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</si>
  <si>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</si>
  <si>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</si>
  <si>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</si>
  <si>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</si>
  <si>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</si>
  <si>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</si>
  <si>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</si>
  <si>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</si>
  <si>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</si>
  <si>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</si>
  <si>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</si>
  <si>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</si>
  <si>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</si>
  <si>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</si>
  <si>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</si>
  <si>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</si>
  <si>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</si>
  <si>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</si>
  <si>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</si>
  <si>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</si>
  <si>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</si>
  <si>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</si>
  <si>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</si>
  <si>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</si>
  <si>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</si>
  <si>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</si>
  <si>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</si>
  <si>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</si>
  <si>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</si>
  <si>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</si>
  <si>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</si>
  <si>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</si>
  <si>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</si>
  <si>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</si>
  <si>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</si>
  <si>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</si>
  <si>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</si>
  <si>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</si>
  <si>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</si>
  <si>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</si>
  <si>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</si>
  <si>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</si>
  <si>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</si>
  <si>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</si>
  <si>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</si>
  <si>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</si>
  <si>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</si>
  <si>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</si>
  <si>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</si>
  <si>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</si>
  <si>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</si>
  <si>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</si>
  <si>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</si>
  <si>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</si>
  <si>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</si>
  <si>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</si>
  <si>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</si>
  <si>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</si>
  <si>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</si>
  <si>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</si>
  <si>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</si>
  <si>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</si>
  <si>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</si>
  <si>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</si>
  <si>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</si>
  <si>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</si>
  <si>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</si>
  <si>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</si>
  <si>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</si>
  <si>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</si>
  <si>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</si>
  <si>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</si>
  <si>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</si>
  <si>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</si>
  <si>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</si>
  <si>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</si>
  <si>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</si>
  <si>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</si>
  <si>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</si>
  <si>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</si>
  <si>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</si>
  <si>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</si>
  <si>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</si>
  <si>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</si>
  <si>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</si>
  <si>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</si>
  <si>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</si>
  <si>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</si>
  <si>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</si>
  <si>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</si>
  <si>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</si>
  <si>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</si>
  <si>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</si>
  <si>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</si>
  <si>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</si>
  <si>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</si>
  <si>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</si>
  <si>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</si>
  <si>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</si>
  <si>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</si>
  <si>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</si>
  <si>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</si>
  <si>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</si>
  <si>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</si>
  <si>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</si>
  <si>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</si>
  <si>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</si>
  <si>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</si>
  <si>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</si>
  <si>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</si>
  <si>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</si>
  <si>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</si>
  <si>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</si>
  <si>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</si>
  <si>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</si>
  <si>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</si>
  <si>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</si>
  <si>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</si>
  <si>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</si>
  <si>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</si>
  <si>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</si>
  <si>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</si>
  <si>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</si>
  <si>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</si>
  <si>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</si>
  <si>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</si>
  <si>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</si>
  <si>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</si>
  <si>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</si>
  <si>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</si>
  <si>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</si>
  <si>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</si>
  <si>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</si>
  <si>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</si>
  <si>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</si>
  <si>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</si>
  <si>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</si>
  <si>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</si>
  <si>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</si>
  <si>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</si>
  <si>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</si>
  <si>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</si>
  <si>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</si>
  <si>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</si>
  <si>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</si>
  <si>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</si>
  <si>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</si>
  <si>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</si>
  <si>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</si>
  <si>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</si>
  <si>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</si>
  <si>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</si>
  <si>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</si>
  <si>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</si>
  <si>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</si>
  <si>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</si>
  <si>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</si>
  <si>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</si>
  <si>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</si>
  <si>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</si>
  <si>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</si>
  <si>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</si>
  <si>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</si>
  <si>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</si>
  <si>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</si>
  <si>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</si>
  <si>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</si>
  <si>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</si>
  <si>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</si>
  <si>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</si>
  <si>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</si>
  <si>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</si>
  <si>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</si>
  <si>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</si>
  <si>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</si>
  <si>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</si>
  <si>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</si>
  <si>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</si>
  <si>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</si>
  <si>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</si>
  <si>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</si>
  <si>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</si>
  <si>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</si>
  <si>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</si>
  <si>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</si>
  <si>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</si>
  <si>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</si>
  <si>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</si>
  <si>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</si>
  <si>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</si>
  <si>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</si>
  <si>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</si>
  <si>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</si>
  <si>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</si>
  <si>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</si>
  <si>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</si>
  <si>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</si>
  <si>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</si>
  <si>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</si>
  <si>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</si>
  <si>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</si>
  <si>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</si>
  <si>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</si>
  <si>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</si>
  <si>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</si>
  <si>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</si>
  <si>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</si>
  <si>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</si>
  <si>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</si>
  <si>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</si>
  <si>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</si>
  <si>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</si>
  <si>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</si>
  <si>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</si>
  <si>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</si>
  <si>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</si>
  <si>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</si>
  <si>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</si>
  <si>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</si>
  <si>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</si>
  <si>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</si>
  <si>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</si>
  <si>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</si>
  <si>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</si>
  <si>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</si>
  <si>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</si>
  <si>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</si>
  <si>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</si>
  <si>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</si>
  <si>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</si>
  <si>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</si>
  <si>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</si>
  <si>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</si>
  <si>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</si>
  <si>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</si>
  <si>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</si>
  <si>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</si>
  <si>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</si>
  <si>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</si>
  <si>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</si>
  <si>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</si>
  <si>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</si>
  <si>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</si>
  <si>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</si>
  <si>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</si>
  <si>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</si>
  <si>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</si>
  <si>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</si>
  <si>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</si>
  <si>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</si>
  <si>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</si>
  <si>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</si>
  <si>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</si>
  <si>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</si>
  <si>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</si>
  <si>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</si>
  <si>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</si>
  <si>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</si>
  <si>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</si>
  <si>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</si>
  <si>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</si>
  <si>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</si>
  <si>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</si>
  <si>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</si>
  <si>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</si>
  <si>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</si>
  <si>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</si>
  <si>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</si>
  <si>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</si>
  <si>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</si>
  <si>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</si>
  <si>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</si>
  <si>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</si>
  <si>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</si>
  <si>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</si>
  <si>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</si>
  <si>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</si>
  <si>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</si>
  <si>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</si>
  <si>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</si>
  <si>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</si>
  <si>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</si>
  <si>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</si>
  <si>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</si>
  <si>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</si>
  <si>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</si>
  <si>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</si>
  <si>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</si>
  <si>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</si>
  <si>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</si>
  <si>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</si>
  <si>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</si>
  <si>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</si>
  <si>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</si>
  <si>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</si>
  <si>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</si>
  <si>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</si>
  <si>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</si>
  <si>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</si>
  <si>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</si>
  <si>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</si>
  <si>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</si>
  <si>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</si>
  <si>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</si>
  <si>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</si>
  <si>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</si>
  <si>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</si>
  <si>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</si>
  <si>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</si>
  <si>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</si>
  <si>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</si>
  <si>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</si>
  <si>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</si>
  <si>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</si>
  <si>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</si>
  <si>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</si>
  <si>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</si>
  <si>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</si>
  <si>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</si>
  <si>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</si>
  <si>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</si>
  <si>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</si>
  <si>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</si>
  <si>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</si>
  <si>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</si>
  <si>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</si>
  <si>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</si>
  <si>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</si>
  <si>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</si>
  <si>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</si>
  <si>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</si>
  <si>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</si>
  <si>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</si>
  <si>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</si>
  <si>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</si>
  <si>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</si>
  <si>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</si>
  <si>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</si>
  <si>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</si>
  <si>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</si>
  <si>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</si>
  <si>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</si>
  <si>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</si>
  <si>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</si>
  <si>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</si>
  <si>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</si>
  <si>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</si>
  <si>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</si>
  <si>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</si>
  <si>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</si>
  <si>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</si>
  <si>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</si>
  <si>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</si>
  <si>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</si>
  <si>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</si>
  <si>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</si>
  <si>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</si>
  <si>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</si>
  <si>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</si>
  <si>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</si>
  <si>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</si>
  <si>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</si>
  <si>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</si>
  <si>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</si>
  <si>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</si>
  <si>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</si>
  <si>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</si>
  <si>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</si>
  <si>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</si>
  <si>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</si>
  <si>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</si>
  <si>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</si>
  <si>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</si>
  <si>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</si>
  <si>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</si>
  <si>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</si>
  <si>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</si>
  <si>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</si>
  <si>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</si>
  <si>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</si>
  <si>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</si>
  <si>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</si>
  <si>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</si>
  <si>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</si>
  <si>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</si>
  <si>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</si>
  <si>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</si>
  <si>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</si>
  <si>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</si>
  <si>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</si>
  <si>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</si>
  <si>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</si>
  <si>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</si>
  <si>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</si>
  <si>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</si>
  <si>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</si>
  <si>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</si>
  <si>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</si>
  <si>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</si>
  <si>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</si>
  <si>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</si>
  <si>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</si>
  <si>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</si>
  <si>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</si>
  <si>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</si>
  <si>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</si>
  <si>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</si>
  <si>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</si>
  <si>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</si>
  <si>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</si>
  <si>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</si>
  <si>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</si>
  <si>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</si>
  <si>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</si>
  <si>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</si>
  <si>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</si>
  <si>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</si>
  <si>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</si>
  <si>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</si>
  <si>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</si>
  <si>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</si>
  <si>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</si>
  <si>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</si>
  <si>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</si>
  <si>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</si>
  <si>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</si>
  <si>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</si>
  <si>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</si>
  <si>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</si>
  <si>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</si>
  <si>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</si>
  <si>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</si>
  <si>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</si>
  <si>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</si>
  <si>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</si>
  <si>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</si>
  <si>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</si>
  <si>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</si>
  <si>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</si>
  <si>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</si>
  <si>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</si>
  <si>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</si>
  <si>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</si>
  <si>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</si>
  <si>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</si>
  <si>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</si>
  <si>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</si>
  <si>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</si>
  <si>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</si>
  <si>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</si>
  <si>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</si>
  <si>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</si>
  <si>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</si>
  <si>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</si>
  <si>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</si>
  <si>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</si>
  <si>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</si>
  <si>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</si>
  <si>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</si>
  <si>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</si>
  <si>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</si>
  <si>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</si>
  <si>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</si>
  <si>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</si>
  <si>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</si>
  <si>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</si>
  <si>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</si>
  <si>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</si>
  <si>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</si>
  <si>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</si>
  <si>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</si>
  <si>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</si>
  <si>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</si>
  <si>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</si>
  <si>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</si>
  <si>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</si>
  <si>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</si>
  <si>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</si>
  <si>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</si>
  <si>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</si>
  <si>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</si>
  <si>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</si>
  <si>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</si>
  <si>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</si>
  <si>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</si>
  <si>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</si>
  <si>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</si>
  <si>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</si>
  <si>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</si>
  <si>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</si>
  <si>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</si>
  <si>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</si>
  <si>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</si>
  <si>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</si>
  <si>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</si>
  <si>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</si>
  <si>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</si>
  <si>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</si>
  <si>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</si>
  <si>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</si>
  <si>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</si>
  <si>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</si>
  <si>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</si>
  <si>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</si>
  <si>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</si>
  <si>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</si>
  <si>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</si>
  <si>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</si>
  <si>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</si>
  <si>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</si>
  <si>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</si>
  <si>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</si>
  <si>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</si>
  <si>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</si>
  <si>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</si>
  <si>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</si>
  <si>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</si>
  <si>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</si>
  <si>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</si>
  <si>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</si>
  <si>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</si>
  <si>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</si>
  <si>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</si>
  <si>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</si>
  <si>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</si>
  <si>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</si>
  <si>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</si>
  <si>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</si>
  <si>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</si>
  <si>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</si>
  <si>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</si>
  <si>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</si>
  <si>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</si>
  <si>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</si>
  <si>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</si>
  <si>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</si>
  <si>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</si>
  <si>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</si>
  <si>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</si>
  <si>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</si>
  <si>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</si>
  <si>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</si>
  <si>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</si>
  <si>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</si>
  <si>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</si>
  <si>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</si>
  <si>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</si>
  <si>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</si>
  <si>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</si>
  <si>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</si>
  <si>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</si>
  <si>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</si>
  <si>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</si>
  <si>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</si>
  <si>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</si>
  <si>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</si>
  <si>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</si>
  <si>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</si>
  <si>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</si>
  <si>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</si>
  <si>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</si>
  <si>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</si>
  <si>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</si>
  <si>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</si>
  <si>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</si>
  <si>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</si>
  <si>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</si>
  <si>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</si>
  <si>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</si>
  <si>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</si>
  <si>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</si>
  <si>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</si>
  <si>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</si>
  <si>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</si>
  <si>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</si>
  <si>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</si>
  <si>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</si>
  <si>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</si>
  <si>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</si>
  <si>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</si>
  <si>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</si>
  <si>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</si>
  <si>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</si>
  <si>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</si>
  <si>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</si>
  <si>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</si>
  <si>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</si>
  <si>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</si>
  <si>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</si>
  <si>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</si>
  <si>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</si>
  <si>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</si>
  <si>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</si>
  <si>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</si>
  <si>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</si>
  <si>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</si>
  <si>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</si>
  <si>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</si>
  <si>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</si>
  <si>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</si>
  <si>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</si>
  <si>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</si>
  <si>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</si>
  <si>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</si>
  <si>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</si>
  <si>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</si>
  <si>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</si>
  <si>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</si>
  <si>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</si>
  <si>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</si>
  <si>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</si>
  <si>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</si>
  <si>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</si>
  <si>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</si>
  <si>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</si>
  <si>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</si>
  <si>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</si>
  <si>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</si>
  <si>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</si>
  <si>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</si>
  <si>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</si>
  <si>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</si>
  <si>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</si>
  <si>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</si>
  <si>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</si>
  <si>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</si>
  <si>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</si>
  <si>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</si>
  <si>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</si>
  <si>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</si>
  <si>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</si>
  <si>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</si>
  <si>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</si>
  <si>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</si>
  <si>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</si>
  <si>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</si>
  <si>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</si>
  <si>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</si>
  <si>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</si>
  <si>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</si>
  <si>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</si>
  <si>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</si>
  <si>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</si>
  <si>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</si>
  <si>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</si>
  <si>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</si>
  <si>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</si>
  <si>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</si>
  <si>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</si>
  <si>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</si>
  <si>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</si>
  <si>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</si>
  <si>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</si>
  <si>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</si>
  <si>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</si>
  <si>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</si>
  <si>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</si>
  <si>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</si>
  <si>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</si>
  <si>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</si>
  <si>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</si>
  <si>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</si>
  <si>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</si>
  <si>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</si>
  <si>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</si>
  <si>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</si>
  <si>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</si>
  <si>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</si>
  <si>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</si>
  <si>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</si>
  <si>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</si>
  <si>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</si>
  <si>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</si>
  <si>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</si>
  <si>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</si>
  <si>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</si>
  <si>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</si>
  <si>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</si>
  <si>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</si>
  <si>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</si>
  <si>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</si>
  <si>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</si>
  <si>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</si>
  <si>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</si>
  <si>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</si>
  <si>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</si>
  <si>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</si>
  <si>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</si>
  <si>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</si>
  <si>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</si>
  <si>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</si>
  <si>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</si>
  <si>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</si>
  <si>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</si>
  <si>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</si>
  <si>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</si>
  <si>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</si>
  <si>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</si>
  <si>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</si>
  <si>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</si>
  <si>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</si>
  <si>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</si>
  <si>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</si>
  <si>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</si>
  <si>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</si>
  <si>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</si>
  <si>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</si>
  <si>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</si>
  <si>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</si>
  <si>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</si>
  <si>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</si>
  <si>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</si>
  <si>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</si>
  <si>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</si>
  <si>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</si>
  <si>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</si>
  <si>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</si>
  <si>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</si>
  <si>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</si>
  <si>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</si>
  <si>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</si>
  <si>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</si>
  <si>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</si>
  <si>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</si>
  <si>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</si>
  <si>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</si>
  <si>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</si>
  <si>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</si>
  <si>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</si>
  <si>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</si>
  <si>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</si>
  <si>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</si>
  <si>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</si>
  <si>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</si>
  <si>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</si>
  <si>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</si>
  <si>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</si>
  <si>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</si>
  <si>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</si>
  <si>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</si>
  <si>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</si>
  <si>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</si>
  <si>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</si>
  <si>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</si>
  <si>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</si>
  <si>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</si>
  <si>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</si>
  <si>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</si>
  <si>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</si>
  <si>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</si>
  <si>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</si>
  <si>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</si>
  <si>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</si>
  <si>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</si>
  <si>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</si>
  <si>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</si>
  <si>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</si>
  <si>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</si>
  <si>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</si>
  <si>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</si>
  <si>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</si>
  <si>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</si>
  <si>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</si>
  <si>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</si>
  <si>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</si>
  <si>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</si>
  <si>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</si>
  <si>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</si>
  <si>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</si>
  <si>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</si>
  <si>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</si>
  <si>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</si>
  <si>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</si>
  <si>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</si>
  <si>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</si>
  <si>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</si>
  <si>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</si>
  <si>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</si>
  <si>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</si>
  <si>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</si>
  <si>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</si>
  <si>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</si>
  <si>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</si>
  <si>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</si>
  <si>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</si>
  <si>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</si>
  <si>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</si>
  <si>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</si>
  <si>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</si>
  <si>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</si>
  <si>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</si>
  <si>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</si>
  <si>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</si>
  <si>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</si>
  <si>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</si>
  <si>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</si>
  <si>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</si>
  <si>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</si>
  <si>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</si>
  <si>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</si>
  <si>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</si>
  <si>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</si>
  <si>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</si>
  <si>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</si>
  <si>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</si>
  <si>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</si>
  <si>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</si>
  <si>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</si>
  <si>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</si>
  <si>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</si>
  <si>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</si>
  <si>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</si>
  <si>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</si>
  <si>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</si>
  <si>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</si>
  <si>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</si>
  <si>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</si>
  <si>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</si>
  <si>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</si>
  <si>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</si>
  <si>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</si>
  <si>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</si>
  <si>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</si>
  <si>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</si>
  <si>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</si>
  <si>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</si>
  <si>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</si>
  <si>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</si>
  <si>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</si>
  <si>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</si>
  <si>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</si>
  <si>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</si>
  <si>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</si>
  <si>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</si>
  <si>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</si>
  <si>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</si>
  <si>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</si>
  <si>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</si>
  <si>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</si>
  <si>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</si>
  <si>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</si>
  <si>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</si>
  <si>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</si>
  <si>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</si>
  <si>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</si>
  <si>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</si>
  <si>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</si>
  <si>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</si>
  <si>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</si>
  <si>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</si>
  <si>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</si>
  <si>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</si>
  <si>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</si>
  <si>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</si>
  <si>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</si>
  <si>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</si>
  <si>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</si>
  <si>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</si>
  <si>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</si>
  <si>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</si>
  <si>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</si>
  <si>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</si>
  <si>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</si>
  <si>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</si>
  <si>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</si>
  <si>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</si>
  <si>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</si>
  <si>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</si>
  <si>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</si>
  <si>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</si>
  <si>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</si>
  <si>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</si>
  <si>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</si>
  <si>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</si>
  <si>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</si>
  <si>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</si>
  <si>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</si>
  <si>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</si>
  <si>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</si>
  <si>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</si>
  <si>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</si>
  <si>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</si>
  <si>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</si>
  <si>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</si>
  <si>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</si>
  <si>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</si>
  <si>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</si>
  <si>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</si>
  <si>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</si>
  <si>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</si>
  <si>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</si>
  <si>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</si>
  <si>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</si>
  <si>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</si>
  <si>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</si>
  <si>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</si>
  <si>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</si>
  <si>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</si>
  <si>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</si>
  <si>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</si>
  <si>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</si>
  <si>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</si>
  <si>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</si>
  <si>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</si>
  <si>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</si>
  <si>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</si>
  <si>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</si>
  <si>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</si>
  <si>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</si>
  <si>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</si>
  <si>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</si>
  <si>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</si>
  <si>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</si>
  <si>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</si>
  <si>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</si>
  <si>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</si>
  <si>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</si>
  <si>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</si>
  <si>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</si>
  <si>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</si>
  <si>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</si>
  <si>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</si>
  <si>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</si>
  <si>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</si>
  <si>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</si>
  <si>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</si>
  <si>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</si>
  <si>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</si>
  <si>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</si>
  <si>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</si>
  <si>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</si>
  <si>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</si>
  <si>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</si>
  <si>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</si>
  <si>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</si>
  <si>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</si>
  <si>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</si>
  <si>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</si>
  <si>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</si>
  <si>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</si>
  <si>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</si>
  <si>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</si>
  <si>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</si>
  <si>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</si>
  <si>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</si>
  <si>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</si>
  <si>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</si>
  <si>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</si>
  <si>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</si>
  <si>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</si>
  <si>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</si>
  <si>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</si>
  <si>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</si>
  <si>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</si>
  <si>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</si>
  <si>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</si>
  <si>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</si>
  <si>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</si>
  <si>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</si>
  <si>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</si>
  <si>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</si>
  <si>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</si>
  <si>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</si>
  <si>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</si>
  <si>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</si>
  <si>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</si>
  <si>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</si>
  <si>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</si>
  <si>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</si>
  <si>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</si>
  <si>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</si>
  <si>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</si>
  <si>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</si>
  <si>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</si>
  <si>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</si>
  <si>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</si>
  <si>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</si>
  <si>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</si>
  <si>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</si>
  <si>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</si>
  <si>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</si>
  <si>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</si>
  <si>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</si>
  <si>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</si>
  <si>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</si>
  <si>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</si>
  <si>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</si>
  <si>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</si>
  <si>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</si>
  <si>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</si>
  <si>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</si>
  <si>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</si>
  <si>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</si>
  <si>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</si>
  <si>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</si>
  <si>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</si>
  <si>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</si>
  <si>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</si>
  <si>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</si>
  <si>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</si>
  <si>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</si>
  <si>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</si>
  <si>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</si>
  <si>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</si>
  <si>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</si>
  <si>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</si>
  <si>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</si>
  <si>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</si>
  <si>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</si>
  <si>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</si>
  <si>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</si>
  <si>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</si>
  <si>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</si>
  <si>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</si>
  <si>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</si>
  <si>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</si>
  <si>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</si>
  <si>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</si>
  <si>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</si>
  <si>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</si>
  <si>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</si>
  <si>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</si>
  <si>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</si>
  <si>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</si>
  <si>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</si>
  <si>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</si>
  <si>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</si>
  <si>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</si>
  <si>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</si>
  <si>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</si>
  <si>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</si>
  <si>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</si>
  <si>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</si>
  <si>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</si>
  <si>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</si>
  <si>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</si>
  <si>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</si>
  <si>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</si>
  <si>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</si>
  <si>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</si>
  <si>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</si>
  <si>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</si>
  <si>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</si>
  <si>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</si>
  <si>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</si>
  <si>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</si>
  <si>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</si>
  <si>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</si>
  <si>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</si>
  <si>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</si>
  <si>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</si>
  <si>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</si>
  <si>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</si>
  <si>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</si>
  <si>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</si>
  <si>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</si>
  <si>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</si>
  <si>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</si>
  <si>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</si>
  <si>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</si>
  <si>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</si>
  <si>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</si>
  <si>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</si>
  <si>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</si>
  <si>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</si>
  <si>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</si>
  <si>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</si>
  <si>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</si>
  <si>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</si>
  <si>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</si>
  <si>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</si>
  <si>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</si>
  <si>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</si>
  <si>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</si>
  <si>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</si>
  <si>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</si>
  <si>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</si>
  <si>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</si>
  <si>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</si>
  <si>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</si>
  <si>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</si>
  <si>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</si>
  <si>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</si>
  <si>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</si>
  <si>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</si>
  <si>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</si>
  <si>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</si>
  <si>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</si>
  <si>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</si>
  <si>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</si>
  <si>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</si>
  <si>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</si>
  <si>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</si>
  <si>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</si>
  <si>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</si>
  <si>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</si>
  <si>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</si>
  <si>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</si>
  <si>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</si>
  <si>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</si>
  <si>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</si>
  <si>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</si>
  <si>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</si>
  <si>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</si>
  <si>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</si>
  <si>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</si>
  <si>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</si>
  <si>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</si>
  <si>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</si>
  <si>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</si>
  <si>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</si>
  <si>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</si>
  <si>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</si>
  <si>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</si>
  <si>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</si>
  <si>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</si>
  <si>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</si>
  <si>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</si>
  <si>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</si>
  <si>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</si>
  <si>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</si>
  <si>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</si>
  <si>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</si>
  <si>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</si>
  <si>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</si>
  <si>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</si>
  <si>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</si>
  <si>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</si>
  <si>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</si>
  <si>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</si>
  <si>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</si>
  <si>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</si>
  <si>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</si>
  <si>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</si>
  <si>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</si>
  <si>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</si>
  <si>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</si>
  <si>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</si>
  <si>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</si>
  <si>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</si>
  <si>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</si>
  <si>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</si>
  <si>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</si>
  <si>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</si>
  <si>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</si>
  <si>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</si>
  <si>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</si>
  <si>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</si>
  <si>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</si>
  <si>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</si>
  <si>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</si>
  <si>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</si>
  <si>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</si>
  <si>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</si>
  <si>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</si>
  <si>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</si>
  <si>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</si>
  <si>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</si>
  <si>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</si>
  <si>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</si>
  <si>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</si>
  <si>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</si>
  <si>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</si>
  <si>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</si>
  <si>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</si>
  <si>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</si>
  <si>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</si>
  <si>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</si>
  <si>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</si>
  <si>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</si>
  <si>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</si>
  <si>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</si>
  <si>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</si>
  <si>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</si>
  <si>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</si>
  <si>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</si>
  <si>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</si>
  <si>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</si>
  <si>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</si>
  <si>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</si>
  <si>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</si>
  <si>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</si>
  <si>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</si>
  <si>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</si>
  <si>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</si>
  <si>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</si>
  <si>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</si>
  <si>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</si>
  <si>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</si>
  <si>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</si>
  <si>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</si>
  <si>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</si>
  <si>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</si>
  <si>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</si>
  <si>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</si>
  <si>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</si>
  <si>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</si>
  <si>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</si>
  <si>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</si>
  <si>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</si>
  <si>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</si>
  <si>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</si>
  <si>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</si>
  <si>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</si>
  <si>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</si>
  <si>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</si>
  <si>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</si>
  <si>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</si>
  <si>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</si>
  <si>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</si>
  <si>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</si>
  <si>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</si>
  <si>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</si>
  <si>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</si>
  <si>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</si>
  <si>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</si>
  <si>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</si>
  <si>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</si>
  <si>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</si>
  <si>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</si>
  <si>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</si>
  <si>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</si>
  <si>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</si>
  <si>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</si>
  <si>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</si>
  <si>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</si>
  <si>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</si>
  <si>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</si>
  <si>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</si>
  <si>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</si>
  <si>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</si>
  <si>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</si>
  <si>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</si>
  <si>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</si>
  <si>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</si>
  <si>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</si>
  <si>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</si>
  <si>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</si>
  <si>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</si>
  <si>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</si>
  <si>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</si>
  <si>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</si>
  <si>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</si>
  <si>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</si>
  <si>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</si>
  <si>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</si>
  <si>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</si>
  <si>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</si>
  <si>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</si>
  <si>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</si>
  <si>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</si>
  <si>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</si>
  <si>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</si>
  <si>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</si>
  <si>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</si>
  <si>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</si>
  <si>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</si>
  <si>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</si>
  <si>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</si>
  <si>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</si>
  <si>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</si>
  <si>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</si>
  <si>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</si>
  <si>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</si>
  <si>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</si>
  <si>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</si>
  <si>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</si>
  <si>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</si>
  <si>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</si>
  <si>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</si>
  <si>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</si>
  <si>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</si>
  <si>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</si>
  <si>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</si>
  <si>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</si>
  <si>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</si>
  <si>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</si>
  <si>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</si>
  <si>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</si>
  <si>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</si>
  <si>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</si>
  <si>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</si>
  <si>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</si>
  <si>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</si>
  <si>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</si>
  <si>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</si>
  <si>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</si>
  <si>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</si>
  <si>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</si>
  <si>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</si>
  <si>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</si>
  <si>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</si>
  <si>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</si>
  <si>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</si>
  <si>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</si>
  <si>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</si>
  <si>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</si>
  <si>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</si>
  <si>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</si>
  <si>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</si>
  <si>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</si>
  <si>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</si>
  <si>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</si>
  <si>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</si>
  <si>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</si>
  <si>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</si>
  <si>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</si>
  <si>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</si>
  <si>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</si>
  <si>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</si>
  <si>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</si>
  <si>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</si>
  <si>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</si>
  <si>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</si>
  <si>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</si>
  <si>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</si>
  <si>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</si>
  <si>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</si>
  <si>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</si>
  <si>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</si>
  <si>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</si>
  <si>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</si>
  <si>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</si>
  <si>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</si>
  <si>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</si>
  <si>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</si>
  <si>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</si>
  <si>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</si>
  <si>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</si>
  <si>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</si>
  <si>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</si>
  <si>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</si>
  <si>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</si>
  <si>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</si>
  <si>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</si>
  <si>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</si>
  <si>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</si>
  <si>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</si>
  <si>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</si>
  <si>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</si>
  <si>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</si>
  <si>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</si>
  <si>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</si>
  <si>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</si>
  <si>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</si>
  <si>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</si>
  <si>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</si>
  <si>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</si>
  <si>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</si>
  <si>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</si>
  <si>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</si>
  <si>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</si>
  <si>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</si>
  <si>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</si>
  <si>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</si>
  <si>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</si>
  <si>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</si>
  <si>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</si>
  <si>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</si>
  <si>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</si>
  <si>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</si>
  <si>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</si>
  <si>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</si>
  <si>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</si>
  <si>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</si>
  <si>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</si>
  <si>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</si>
  <si>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</si>
  <si>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</si>
  <si>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</si>
  <si>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</si>
  <si>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</si>
  <si>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</si>
  <si>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</si>
  <si>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</si>
  <si>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</si>
  <si>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</si>
  <si>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</si>
  <si>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</si>
  <si>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</si>
  <si>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</si>
  <si>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</si>
  <si>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</si>
  <si>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</si>
  <si>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</si>
  <si>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</si>
  <si>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</si>
  <si>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</si>
  <si>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</si>
  <si>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</si>
  <si>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</si>
  <si>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</si>
  <si>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</si>
  <si>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</si>
  <si>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</si>
  <si>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</si>
  <si>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</si>
  <si>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</si>
  <si>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</si>
  <si>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</si>
  <si>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</si>
  <si>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</si>
  <si>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</si>
  <si>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</si>
  <si>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</si>
  <si>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</si>
  <si>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</si>
  <si>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</si>
  <si>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</si>
  <si>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</si>
  <si>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</si>
  <si>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</si>
  <si>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</si>
  <si>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</si>
  <si>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</si>
  <si>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</si>
  <si>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</si>
  <si>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</si>
  <si>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</si>
  <si>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</si>
  <si>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</si>
  <si>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</si>
  <si>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</si>
  <si>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</si>
  <si>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</si>
  <si>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</si>
  <si>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</si>
  <si>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</si>
  <si>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</si>
  <si>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</si>
  <si>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</si>
  <si>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</si>
  <si>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</si>
  <si>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</si>
  <si>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</si>
  <si>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</si>
  <si>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</si>
  <si>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</si>
  <si>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</si>
  <si>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</si>
  <si>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</si>
  <si>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</si>
  <si>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</si>
  <si>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</si>
  <si>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</si>
  <si>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</si>
  <si>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</si>
  <si>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</si>
  <si>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</si>
  <si>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</si>
  <si>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</si>
  <si>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</si>
  <si>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</si>
  <si>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</si>
  <si>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</si>
  <si>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</si>
  <si>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</si>
  <si>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</si>
  <si>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</si>
  <si>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</si>
  <si>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</si>
  <si>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</si>
  <si>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</si>
  <si>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</si>
  <si>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</si>
  <si>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</si>
  <si>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</si>
  <si>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</si>
  <si>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</si>
  <si>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</si>
  <si>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</si>
  <si>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</si>
  <si>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</si>
  <si>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</si>
  <si>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</si>
  <si>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</si>
  <si>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</si>
  <si>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</si>
  <si>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</si>
  <si>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</si>
  <si>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</si>
  <si>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</si>
  <si>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</si>
  <si>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</si>
  <si>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</si>
  <si>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</si>
  <si>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</si>
  <si>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</si>
  <si>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</si>
  <si>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</si>
  <si>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</si>
  <si>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</si>
  <si>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</si>
  <si>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</si>
  <si>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</si>
  <si>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</si>
  <si>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</si>
  <si>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</si>
  <si>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</si>
  <si>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</si>
  <si>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</si>
  <si>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</si>
  <si>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</si>
  <si>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</si>
  <si>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</si>
  <si>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</si>
  <si>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</si>
  <si>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</si>
  <si>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</si>
  <si>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</si>
  <si>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</si>
  <si>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</si>
  <si>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</si>
  <si>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</si>
  <si>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</si>
  <si>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</si>
  <si>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</si>
  <si>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</si>
  <si>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</si>
  <si>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</si>
  <si>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</si>
  <si>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</si>
  <si>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</si>
  <si>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</si>
  <si>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</si>
  <si>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</si>
  <si>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</si>
  <si>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</si>
  <si>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</si>
  <si>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</si>
  <si>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</si>
  <si>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</si>
  <si>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</si>
  <si>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</si>
  <si>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</si>
  <si>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</si>
  <si>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</si>
  <si>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</si>
  <si>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</si>
  <si>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</si>
  <si>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</si>
  <si>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</si>
  <si>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</si>
  <si>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</si>
  <si>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</si>
  <si>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</si>
  <si>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</si>
  <si>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</si>
  <si>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</si>
  <si>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</si>
  <si>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</si>
  <si>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</si>
  <si>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</si>
  <si>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</si>
  <si>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</si>
  <si>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</si>
  <si>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</si>
  <si>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</si>
  <si>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</si>
  <si>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</si>
  <si>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</si>
  <si>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</si>
  <si>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</si>
  <si>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</si>
  <si>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</si>
  <si>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</si>
  <si>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</si>
  <si>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</si>
  <si>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</si>
  <si>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</si>
  <si>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</si>
  <si>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</si>
  <si>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</si>
  <si>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</si>
  <si>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</si>
  <si>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</si>
  <si>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</si>
  <si>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</si>
  <si>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</si>
  <si>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</si>
  <si>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</si>
  <si>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</si>
  <si>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</si>
  <si>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</si>
  <si>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</si>
  <si>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</si>
  <si>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</si>
  <si>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</si>
  <si>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</si>
  <si>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</si>
  <si>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</si>
  <si>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</si>
  <si>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</si>
  <si>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</si>
  <si>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</si>
  <si>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</si>
  <si>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</si>
  <si>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</si>
  <si>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</si>
  <si>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</si>
  <si>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</si>
  <si>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</si>
  <si>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</si>
  <si>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</si>
  <si>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</si>
  <si>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</si>
  <si>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</si>
  <si>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</si>
  <si>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</si>
  <si>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</si>
  <si>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</si>
  <si>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</si>
  <si>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</si>
  <si>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</si>
  <si>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</si>
  <si>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</si>
  <si>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</si>
  <si>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</si>
  <si>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</si>
  <si>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</si>
  <si>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</si>
  <si>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</si>
  <si>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</si>
  <si>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</si>
  <si>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</si>
  <si>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</si>
  <si>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</si>
  <si>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</si>
  <si>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</si>
  <si>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</si>
  <si>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</si>
  <si>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</si>
  <si>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</si>
  <si>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</si>
  <si>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</si>
  <si>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</si>
  <si>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</si>
  <si>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</si>
  <si>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</si>
  <si>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</si>
  <si>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</si>
  <si>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</si>
  <si>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</si>
  <si>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</si>
  <si>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</si>
  <si>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</si>
  <si>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</si>
  <si>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</si>
  <si>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</si>
  <si>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</si>
  <si>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</si>
  <si>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</si>
  <si>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</si>
  <si>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</si>
  <si>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</si>
  <si>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</si>
  <si>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</si>
  <si>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</si>
  <si>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</si>
  <si>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</si>
  <si>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</si>
  <si>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</si>
  <si>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</si>
  <si>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</si>
  <si>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</si>
  <si>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</si>
  <si>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</si>
  <si>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</si>
  <si>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</si>
  <si>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</si>
  <si>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</si>
  <si>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</si>
  <si>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</si>
  <si>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</si>
  <si>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</si>
  <si>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</si>
  <si>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</si>
  <si>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</si>
  <si>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</si>
  <si>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</si>
  <si>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</si>
  <si>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</si>
  <si>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</si>
  <si>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</si>
  <si>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</si>
  <si>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</si>
  <si>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</si>
  <si>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</si>
  <si>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</si>
  <si>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</si>
  <si>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</si>
  <si>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</si>
  <si>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</si>
  <si>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</si>
  <si>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</si>
  <si>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</si>
  <si>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</si>
  <si>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</si>
  <si>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</si>
  <si>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</si>
  <si>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</si>
  <si>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</si>
  <si>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</si>
  <si>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</si>
  <si>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</si>
  <si>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</si>
  <si>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</si>
  <si>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</si>
  <si>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</si>
  <si>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</si>
  <si>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</si>
  <si>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</si>
  <si>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</si>
  <si>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</si>
  <si>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</si>
  <si>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</si>
  <si>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</si>
  <si>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</si>
  <si>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</si>
  <si>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</si>
  <si>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</si>
  <si>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</si>
  <si>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</si>
  <si>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</si>
  <si>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</si>
  <si>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</si>
  <si>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</si>
  <si>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</si>
  <si>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</si>
  <si>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</si>
  <si>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</si>
  <si>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</si>
  <si>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</si>
  <si>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</si>
  <si>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</si>
  <si>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</si>
  <si>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</si>
  <si>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</si>
  <si>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</si>
  <si>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</si>
  <si>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</si>
  <si>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</si>
  <si>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</si>
  <si>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</si>
  <si>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</si>
  <si>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</si>
  <si>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</si>
  <si>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</si>
  <si>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</si>
  <si>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</si>
  <si>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</si>
  <si>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</si>
  <si>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</si>
  <si>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</si>
  <si>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</si>
  <si>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</si>
  <si>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</si>
  <si>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</si>
  <si>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</si>
  <si>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</si>
  <si>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</si>
  <si>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</si>
  <si>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</si>
  <si>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</si>
  <si>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</si>
  <si>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</si>
  <si>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</si>
  <si>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</si>
  <si>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</si>
  <si>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</si>
  <si>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</si>
  <si>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</si>
  <si>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</si>
  <si>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</si>
  <si>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</si>
  <si>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</si>
  <si>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</si>
  <si>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</si>
  <si>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</si>
  <si>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</si>
  <si>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</si>
  <si>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</si>
  <si>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</si>
  <si>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</si>
  <si>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</si>
  <si>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</si>
  <si>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</si>
  <si>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</si>
  <si>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</si>
  <si>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</si>
  <si>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</si>
  <si>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</si>
  <si>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</si>
  <si>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</si>
  <si>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</si>
  <si>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</si>
  <si>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</si>
  <si>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</si>
  <si>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</si>
  <si>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</si>
  <si>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</si>
  <si>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</si>
  <si>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</si>
  <si>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</si>
  <si>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</si>
  <si>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</si>
  <si>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</si>
  <si>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</si>
  <si>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</si>
  <si>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</si>
  <si>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</si>
  <si>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</si>
  <si>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</si>
  <si>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</si>
  <si>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</si>
  <si>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</si>
  <si>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</si>
  <si>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</si>
  <si>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</si>
  <si>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</si>
  <si>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</si>
  <si>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</si>
  <si>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</si>
  <si>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</si>
  <si>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</si>
  <si>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</si>
  <si>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</si>
  <si>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</si>
  <si>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</si>
  <si>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</si>
  <si>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</si>
  <si>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</si>
  <si>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</si>
  <si>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</si>
  <si>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</si>
  <si>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</si>
  <si>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</si>
  <si>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</si>
  <si>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</si>
  <si>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</si>
  <si>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</si>
  <si>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</si>
  <si>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</si>
  <si>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</si>
  <si>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</si>
  <si>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</si>
  <si>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</si>
  <si>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</si>
  <si>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</si>
  <si>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</si>
  <si>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</si>
  <si>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</si>
  <si>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</si>
  <si>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</si>
  <si>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</si>
  <si>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</si>
  <si>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</si>
  <si>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</si>
  <si>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</si>
  <si>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</si>
  <si>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</si>
  <si>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</si>
  <si>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</si>
  <si>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</si>
  <si>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</si>
  <si>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</si>
  <si>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</si>
  <si>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</si>
  <si>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</si>
  <si>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</si>
  <si>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</si>
  <si>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</si>
  <si>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</si>
  <si>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</si>
  <si>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</si>
  <si>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</si>
  <si>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</si>
  <si>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</si>
  <si>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</si>
  <si>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</si>
  <si>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</si>
  <si>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</si>
  <si>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</si>
  <si>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</si>
  <si>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</si>
  <si>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</si>
  <si>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</si>
  <si>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</si>
  <si>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</si>
  <si>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</si>
  <si>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</si>
  <si>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</si>
  <si>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</si>
  <si>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</si>
  <si>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</si>
  <si>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</si>
  <si>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</si>
  <si>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</si>
  <si>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</si>
  <si>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</si>
  <si>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</si>
  <si>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</si>
  <si>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</si>
  <si>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</si>
  <si>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</si>
  <si>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</si>
  <si>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</si>
  <si>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</si>
  <si>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</si>
  <si>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</si>
  <si>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</si>
  <si>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</si>
  <si>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</si>
  <si>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</si>
  <si>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</si>
  <si>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</si>
  <si>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</si>
  <si>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</si>
  <si>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</si>
  <si>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</si>
  <si>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</si>
  <si>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</si>
  <si>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</si>
  <si>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</si>
  <si>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</si>
  <si>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</si>
  <si>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</si>
  <si>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</si>
  <si>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</si>
  <si>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</si>
  <si>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</si>
  <si>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</si>
  <si>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</si>
  <si>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</si>
  <si>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</si>
  <si>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</si>
  <si>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</si>
  <si>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</si>
  <si>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</si>
  <si>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</si>
  <si>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</si>
  <si>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</si>
  <si>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</si>
  <si>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</si>
  <si>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</si>
  <si>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</si>
  <si>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</si>
  <si>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</si>
  <si>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</si>
  <si>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</si>
  <si>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</si>
  <si>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</si>
  <si>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</si>
  <si>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</si>
  <si>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</si>
  <si>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</si>
  <si>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</si>
  <si>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</si>
  <si>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</si>
  <si>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</si>
  <si>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</si>
  <si>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</si>
  <si>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</si>
  <si>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</si>
  <si>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</si>
  <si>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</si>
  <si>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</si>
  <si>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</si>
  <si>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</si>
  <si>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</si>
  <si>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</si>
  <si>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</si>
  <si>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</si>
  <si>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</si>
  <si>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</si>
  <si>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</si>
  <si>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</si>
  <si>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</si>
  <si>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</si>
  <si>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</si>
  <si>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</si>
  <si>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</si>
  <si>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</si>
  <si>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</si>
  <si>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</si>
  <si>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</si>
  <si>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</si>
  <si>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</si>
  <si>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</si>
  <si>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</si>
  <si>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</si>
  <si>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</si>
  <si>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</si>
  <si>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</si>
  <si>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</si>
  <si>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</si>
  <si>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</si>
  <si>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</si>
  <si>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</si>
  <si>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</si>
  <si>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</si>
  <si>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</si>
  <si>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</si>
  <si>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</si>
  <si>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</si>
  <si>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</si>
  <si>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</si>
  <si>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</si>
  <si>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</si>
  <si>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</si>
  <si>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</si>
  <si>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</si>
  <si>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</si>
  <si>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</si>
  <si>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</si>
  <si>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</si>
  <si>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</si>
  <si>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</si>
  <si>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</si>
  <si>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</si>
  <si>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</si>
  <si>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</si>
  <si>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</si>
  <si>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</si>
  <si>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</si>
  <si>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</si>
  <si>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</si>
  <si>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</si>
  <si>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</si>
  <si>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</si>
  <si>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</si>
  <si>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</si>
  <si>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</si>
  <si>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</si>
  <si>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</si>
  <si>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</si>
  <si>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</si>
  <si>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</si>
  <si>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</si>
  <si>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</si>
  <si>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</si>
  <si>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</si>
  <si>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</si>
  <si>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</si>
  <si>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</si>
  <si>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</si>
  <si>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</si>
  <si>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</si>
  <si>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</si>
  <si>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</si>
  <si>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</si>
  <si>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</si>
  <si>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</si>
  <si>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</si>
  <si>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</si>
  <si>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</si>
  <si>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</si>
  <si>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</si>
  <si>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</si>
  <si>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</si>
  <si>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</si>
  <si>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</si>
  <si>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</si>
  <si>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</si>
  <si>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</si>
  <si>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</si>
  <si>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</si>
  <si>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</si>
  <si>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</si>
  <si>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</si>
  <si>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</si>
  <si>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</si>
  <si>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</si>
  <si>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</si>
  <si>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</si>
  <si>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</si>
  <si>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</si>
  <si>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</si>
  <si>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</si>
  <si>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</si>
  <si>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</si>
  <si>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</si>
  <si>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</si>
  <si>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</si>
  <si>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</si>
  <si>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</si>
  <si>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</si>
  <si>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</si>
  <si>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</si>
  <si>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</si>
  <si>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</si>
  <si>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</si>
  <si>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</si>
  <si>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</si>
  <si>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</si>
  <si>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</si>
  <si>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</si>
  <si>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</si>
  <si>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</si>
  <si>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</si>
  <si>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</si>
  <si>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</si>
  <si>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</si>
  <si>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</si>
  <si>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</si>
  <si>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</si>
  <si>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</si>
  <si>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</si>
  <si>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</si>
  <si>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</si>
  <si>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</si>
  <si>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</si>
  <si>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</si>
  <si>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</si>
  <si>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</si>
  <si>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</si>
  <si>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</si>
  <si>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</si>
  <si>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</si>
  <si>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</si>
  <si>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</si>
  <si>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</si>
  <si>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</si>
  <si>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</si>
  <si>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</si>
  <si>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</si>
  <si>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</si>
  <si>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</si>
  <si>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</si>
  <si>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</si>
  <si>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</si>
  <si>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</si>
  <si>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</si>
  <si>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</si>
  <si>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</si>
  <si>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</si>
  <si>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</si>
  <si>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</si>
  <si>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</si>
  <si>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</si>
  <si>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</si>
  <si>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</si>
  <si>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</si>
  <si>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</si>
  <si>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</si>
  <si>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</si>
  <si>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</si>
  <si>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</si>
  <si>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</si>
  <si>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</si>
  <si>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</si>
  <si>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</si>
  <si>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</si>
  <si>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</si>
  <si>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</si>
  <si>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</si>
  <si>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</si>
  <si>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</si>
  <si>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</si>
  <si>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</si>
  <si>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</si>
  <si>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</si>
  <si>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</si>
  <si>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</si>
  <si>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</si>
  <si>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</si>
  <si>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</si>
  <si>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</si>
  <si>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</si>
  <si>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</si>
  <si>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</si>
  <si>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</si>
  <si>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</si>
  <si>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</si>
  <si>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</si>
  <si>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</si>
  <si>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</si>
  <si>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</si>
  <si>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</si>
  <si>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</si>
  <si>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</si>
  <si>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</si>
  <si>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</si>
  <si>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</si>
  <si>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</si>
  <si>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</si>
  <si>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</si>
  <si>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</si>
  <si>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</si>
  <si>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</si>
  <si>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</si>
  <si>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</si>
  <si>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</si>
  <si>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</si>
  <si>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</si>
  <si>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</si>
  <si>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</si>
  <si>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</si>
  <si>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</si>
  <si>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</si>
  <si>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</si>
  <si>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</si>
  <si>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</si>
  <si>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</si>
  <si>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</si>
  <si>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</si>
  <si>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</si>
  <si>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</si>
  <si>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</si>
  <si>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</si>
  <si>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</si>
  <si>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</si>
  <si>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</si>
  <si>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</si>
  <si>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</si>
  <si>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</si>
  <si>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</si>
  <si>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</si>
  <si>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</si>
  <si>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</si>
  <si>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</si>
  <si>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</si>
  <si>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</si>
  <si>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</si>
  <si>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</si>
  <si>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</si>
  <si>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</si>
  <si>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</si>
  <si>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</si>
  <si>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</si>
  <si>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</si>
  <si>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</si>
  <si>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</si>
  <si>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</si>
  <si>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</si>
  <si>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</si>
  <si>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</si>
  <si>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</si>
  <si>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</si>
  <si>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</si>
  <si>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</si>
  <si>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</si>
  <si>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</si>
  <si>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</si>
  <si>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</si>
  <si>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</si>
  <si>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</si>
  <si>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</si>
  <si>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</si>
  <si>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</si>
  <si>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</si>
  <si>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</si>
  <si>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</si>
  <si>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</si>
  <si>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</si>
  <si>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</si>
  <si>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</si>
  <si>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</si>
  <si>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</si>
  <si>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</si>
  <si>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</si>
  <si>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</si>
  <si>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</si>
  <si>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</si>
  <si>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</si>
  <si>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</si>
  <si>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</si>
  <si>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</si>
  <si>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</si>
  <si>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</si>
  <si>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</si>
  <si>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</si>
  <si>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</si>
  <si>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</si>
  <si>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</si>
  <si>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</si>
  <si>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</si>
  <si>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</si>
  <si>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</si>
  <si>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</si>
  <si>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</si>
  <si>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</si>
  <si>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</si>
  <si>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</si>
  <si>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</si>
  <si>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</si>
  <si>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</si>
  <si>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</si>
  <si>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</si>
  <si>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</si>
  <si>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</si>
  <si>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</si>
  <si>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</si>
  <si>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</si>
  <si>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</si>
  <si>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</si>
  <si>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</si>
  <si>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</si>
  <si>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</si>
  <si>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</si>
  <si>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</si>
  <si>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</si>
  <si>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</si>
  <si>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</si>
  <si>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</si>
  <si>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</si>
  <si>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</si>
  <si>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</si>
  <si>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</si>
  <si>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</si>
  <si>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</si>
  <si>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</si>
  <si>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</si>
  <si>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</si>
  <si>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</si>
  <si>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</si>
  <si>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</si>
  <si>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</si>
  <si>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</si>
  <si>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</si>
  <si>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</si>
  <si>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</si>
  <si>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</si>
  <si>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</si>
  <si>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</si>
  <si>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</si>
  <si>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</si>
  <si>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</si>
  <si>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</si>
  <si>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</si>
  <si>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</si>
  <si>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</si>
  <si>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</si>
  <si>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</si>
  <si>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</si>
  <si>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</si>
  <si>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</si>
  <si>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</si>
  <si>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</si>
  <si>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</si>
  <si>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</si>
  <si>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</si>
  <si>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</si>
  <si>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</si>
  <si>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</si>
  <si>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</si>
  <si>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</si>
  <si>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</si>
  <si>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</si>
  <si>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</si>
  <si>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</si>
  <si>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</si>
  <si>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</si>
  <si>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</si>
  <si>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</si>
  <si>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</si>
  <si>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</si>
  <si>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</si>
  <si>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</si>
  <si>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</si>
  <si>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</si>
  <si>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</si>
  <si>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</si>
  <si>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</si>
  <si>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</si>
  <si>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</si>
  <si>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</si>
  <si>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</si>
  <si>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</si>
  <si>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</si>
  <si>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</si>
  <si>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</si>
  <si>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</si>
  <si>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</si>
  <si>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</si>
  <si>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</si>
  <si>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</si>
  <si>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</si>
  <si>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</si>
  <si>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</si>
  <si>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</si>
  <si>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</si>
  <si>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</si>
  <si>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</si>
  <si>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</si>
  <si>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</si>
  <si>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</si>
  <si>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</si>
  <si>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</si>
  <si>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</si>
  <si>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</si>
  <si>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</si>
  <si>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</si>
  <si>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</si>
  <si>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</si>
  <si>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</si>
  <si>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</si>
  <si>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</si>
  <si>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</si>
  <si>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</si>
  <si>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</si>
  <si>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</si>
  <si>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</si>
  <si>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</si>
  <si>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</si>
  <si>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</si>
  <si>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</si>
  <si>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</si>
  <si>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</si>
  <si>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</si>
  <si>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</si>
  <si>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</si>
  <si>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</si>
  <si>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</si>
  <si>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</si>
  <si>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</si>
  <si>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</si>
  <si>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</si>
  <si>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</si>
  <si>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</si>
  <si>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</si>
  <si>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</si>
  <si>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</si>
  <si>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</si>
  <si>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</si>
  <si>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</si>
  <si>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</si>
  <si>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</si>
  <si>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</si>
  <si>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</si>
  <si>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</si>
  <si>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</si>
  <si>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</si>
  <si>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</si>
  <si>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</si>
  <si>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</si>
  <si>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</si>
  <si>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</si>
  <si>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</si>
  <si>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</si>
  <si>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</si>
  <si>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</si>
  <si>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</si>
  <si>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</si>
  <si>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</si>
  <si>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</si>
  <si>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</si>
  <si>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</si>
  <si>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</si>
  <si>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</si>
  <si>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</si>
  <si>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</si>
  <si>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</si>
  <si>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</si>
  <si>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</si>
  <si>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</si>
  <si>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</si>
  <si>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</si>
  <si>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</si>
  <si>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</si>
  <si>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</si>
  <si>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</si>
  <si>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</si>
  <si>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</si>
  <si>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</si>
  <si>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</si>
  <si>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</si>
  <si>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</si>
  <si>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</si>
  <si>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</si>
  <si>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</si>
  <si>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</si>
  <si>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</si>
  <si>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</si>
  <si>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</si>
  <si>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</si>
  <si>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</si>
  <si>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</si>
  <si>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</si>
  <si>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</si>
  <si>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</si>
  <si>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</si>
  <si>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</si>
  <si>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</si>
  <si>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</si>
  <si>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</si>
  <si>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</si>
  <si>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</si>
  <si>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</si>
  <si>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</si>
  <si>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</si>
  <si>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</si>
  <si>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</si>
  <si>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</si>
  <si>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</si>
  <si>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</si>
  <si>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</si>
  <si>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</si>
  <si>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</si>
  <si>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</si>
  <si>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</si>
  <si>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</si>
  <si>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</si>
  <si>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</si>
  <si>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</si>
  <si>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</si>
  <si>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</si>
  <si>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</si>
  <si>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</si>
  <si>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</si>
  <si>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</si>
  <si>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</si>
  <si>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</si>
  <si>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</si>
  <si>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</si>
  <si>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</si>
  <si>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</si>
  <si>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</si>
  <si>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</si>
  <si>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</si>
  <si>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</si>
  <si>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</si>
  <si>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</si>
  <si>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</si>
  <si>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</si>
  <si>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</si>
  <si>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</si>
  <si>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</si>
  <si>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</si>
  <si>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</si>
  <si>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</si>
  <si>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</si>
  <si>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</si>
  <si>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</si>
  <si>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</si>
  <si>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</si>
  <si>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</si>
  <si>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</si>
  <si>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</si>
  <si>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</si>
  <si>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</si>
  <si>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</si>
  <si>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</si>
  <si>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</si>
  <si>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</si>
  <si>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</si>
  <si>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</si>
  <si>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</si>
  <si>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</si>
  <si>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</si>
  <si>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</si>
  <si>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</si>
  <si>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</si>
  <si>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</si>
  <si>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</si>
  <si>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</si>
  <si>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</si>
  <si>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</si>
  <si>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</si>
  <si>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</si>
  <si>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</si>
  <si>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</si>
  <si>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</si>
  <si>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</si>
  <si>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</si>
  <si>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</si>
  <si>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</si>
  <si>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</si>
  <si>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</si>
  <si>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</si>
  <si>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</si>
  <si>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</si>
  <si>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</si>
  <si>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</si>
  <si>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</si>
  <si>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</si>
  <si>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</si>
  <si>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</si>
  <si>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</si>
  <si>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</si>
  <si>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</si>
  <si>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</si>
  <si>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</si>
  <si>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</si>
  <si>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</si>
  <si>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</si>
  <si>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</si>
  <si>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</si>
  <si>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</si>
  <si>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</si>
  <si>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</si>
  <si>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</si>
  <si>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</si>
  <si>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</si>
  <si>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</si>
  <si>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</si>
  <si>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</si>
  <si>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</si>
  <si>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</si>
  <si>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</si>
  <si>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</si>
  <si>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</si>
  <si>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</si>
  <si>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</si>
  <si>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</si>
  <si>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</si>
  <si>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</si>
  <si>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</si>
  <si>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</si>
  <si>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</si>
  <si>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</si>
  <si>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</si>
  <si>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</si>
  <si>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</si>
  <si>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</si>
  <si>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</si>
  <si>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</si>
  <si>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</si>
  <si>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</si>
  <si>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</si>
  <si>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</si>
  <si>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</si>
  <si>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</si>
  <si>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</si>
  <si>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</si>
  <si>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</si>
  <si>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</si>
  <si>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</si>
  <si>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</si>
  <si>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</si>
  <si>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</si>
  <si>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</si>
  <si>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</si>
  <si>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</si>
  <si>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</si>
  <si>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</si>
  <si>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</si>
  <si>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</si>
  <si>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</si>
  <si>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</si>
  <si>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</si>
  <si>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</si>
  <si>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</si>
  <si>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</si>
  <si>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</si>
  <si>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</si>
  <si>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</si>
  <si>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</si>
  <si>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</si>
  <si>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</si>
  <si>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</si>
  <si>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</si>
  <si>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</si>
  <si>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</si>
  <si>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</si>
  <si>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</si>
  <si>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</si>
  <si>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</si>
  <si>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</si>
  <si>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</si>
  <si>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</si>
  <si>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</si>
  <si>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</si>
  <si>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</si>
  <si>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</si>
  <si>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</si>
  <si>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</si>
  <si>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</si>
  <si>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</si>
  <si>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</si>
  <si>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</si>
  <si>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</si>
  <si>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</si>
  <si>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</si>
  <si>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</si>
  <si>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</si>
  <si>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</si>
  <si>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</si>
  <si>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</si>
  <si>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</si>
  <si>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</si>
  <si>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</si>
  <si>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</si>
  <si>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</si>
  <si>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</si>
  <si>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</si>
  <si>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</si>
  <si>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</si>
  <si>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</si>
  <si>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</si>
  <si>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</si>
  <si>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</si>
  <si>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</si>
  <si>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</si>
  <si>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</si>
  <si>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</si>
  <si>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</si>
  <si>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</si>
  <si>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</si>
  <si>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</si>
  <si>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</si>
  <si>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</si>
  <si>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</si>
  <si>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</si>
  <si>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</si>
  <si>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</si>
  <si>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</si>
  <si>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</si>
  <si>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</si>
  <si>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</si>
  <si>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</si>
  <si>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</si>
  <si>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</si>
  <si>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</si>
  <si>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</si>
  <si>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</si>
  <si>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</si>
  <si>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</si>
  <si>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</si>
  <si>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</si>
  <si>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</si>
  <si>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</si>
  <si>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</si>
  <si>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</si>
  <si>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</si>
  <si>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</si>
  <si>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</si>
  <si>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</si>
  <si>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</si>
  <si>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</si>
  <si>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</si>
  <si>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</si>
  <si>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</si>
  <si>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</si>
  <si>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</si>
  <si>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</si>
  <si>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</si>
  <si>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</si>
  <si>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</si>
  <si>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</si>
  <si>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</si>
  <si>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</si>
  <si>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</si>
  <si>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</si>
  <si>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</si>
  <si>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</si>
  <si>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</si>
  <si>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</si>
  <si>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</si>
  <si>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</si>
  <si>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</si>
  <si>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</si>
  <si>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</si>
  <si>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</si>
  <si>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</si>
  <si>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</si>
  <si>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</si>
  <si>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</si>
  <si>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</si>
  <si>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</si>
  <si>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</si>
  <si>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</si>
  <si>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</si>
  <si>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</si>
  <si>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</si>
  <si>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</si>
  <si>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</si>
  <si>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</si>
  <si>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</si>
  <si>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</si>
  <si>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</si>
  <si>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</si>
  <si>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</si>
  <si>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</si>
  <si>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</si>
  <si>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</si>
  <si>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</si>
  <si>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</si>
  <si>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</si>
  <si>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</si>
  <si>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</si>
  <si>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</si>
  <si>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</si>
  <si>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</si>
  <si>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</si>
  <si>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</si>
  <si>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</si>
  <si>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</si>
  <si>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</si>
  <si>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</si>
  <si>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</si>
  <si>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</si>
  <si>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</si>
  <si>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</si>
  <si>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</si>
  <si>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</si>
  <si>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</si>
  <si>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</si>
  <si>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</si>
  <si>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</si>
  <si>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</si>
  <si>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</si>
  <si>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</si>
  <si>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</si>
  <si>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</si>
  <si>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</si>
  <si>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</si>
  <si>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</si>
  <si>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</si>
  <si>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</si>
  <si>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</si>
  <si>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</si>
  <si>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</si>
  <si>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</si>
  <si>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</si>
  <si>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</si>
  <si>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</si>
  <si>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</si>
  <si>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</si>
  <si>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</si>
  <si>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</si>
  <si>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</si>
  <si>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</si>
  <si>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</si>
  <si>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</si>
  <si>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</si>
  <si>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</si>
  <si>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</si>
  <si>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</si>
  <si>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</si>
  <si>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</si>
  <si>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</si>
  <si>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</si>
  <si>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</si>
  <si>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</si>
  <si>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</si>
  <si>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</si>
  <si>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</si>
  <si>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</si>
  <si>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</si>
  <si>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</si>
  <si>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</si>
  <si>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</si>
  <si>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</si>
  <si>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</si>
  <si>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</si>
  <si>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</si>
  <si>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</si>
  <si>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</si>
  <si>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</si>
  <si>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</si>
  <si>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</si>
  <si>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</si>
  <si>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</si>
  <si>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</si>
  <si>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</si>
  <si>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</si>
  <si>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</si>
  <si>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</si>
  <si>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</si>
  <si>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</si>
  <si>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</si>
  <si>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</si>
  <si>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</si>
  <si>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</si>
  <si>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</si>
  <si>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</si>
  <si>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</si>
  <si>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</si>
  <si>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</si>
  <si>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</si>
  <si>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</si>
  <si>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</si>
  <si>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</si>
  <si>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</si>
  <si>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</si>
  <si>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</si>
  <si>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</si>
  <si>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</si>
  <si>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</si>
  <si>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</si>
  <si>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</si>
  <si>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</si>
  <si>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</si>
  <si>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</si>
  <si>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</si>
  <si>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</si>
  <si>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</si>
  <si>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</si>
  <si>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</si>
  <si>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</si>
  <si>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</si>
  <si>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</si>
  <si>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</si>
  <si>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</si>
  <si>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</si>
  <si>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</si>
  <si>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</si>
  <si>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</si>
  <si>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</si>
  <si>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</si>
  <si>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</si>
  <si>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</si>
  <si>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</si>
  <si>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</si>
  <si>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</si>
  <si>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</si>
  <si>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</si>
  <si>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</si>
  <si>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</si>
  <si>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</si>
  <si>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</si>
  <si>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</si>
  <si>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</si>
  <si>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</si>
  <si>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</si>
  <si>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</si>
  <si>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</si>
  <si>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</si>
  <si>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</si>
  <si>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</si>
  <si>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</si>
  <si>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</si>
  <si>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</si>
  <si>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</si>
  <si>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</si>
  <si>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</si>
  <si>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</si>
  <si>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</si>
  <si>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</si>
  <si>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</si>
  <si>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</si>
  <si>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</si>
  <si>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</si>
  <si>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</si>
  <si>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</si>
  <si>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</si>
  <si>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</si>
  <si>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</si>
  <si>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</si>
  <si>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</si>
  <si>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</si>
  <si>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</si>
  <si>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</si>
  <si>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</si>
  <si>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</si>
  <si>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</si>
  <si>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</si>
  <si>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</si>
  <si>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</si>
  <si>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</si>
  <si>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</si>
  <si>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</si>
  <si>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</si>
  <si>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</si>
  <si>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</si>
  <si>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</si>
  <si>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</si>
  <si>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</si>
  <si>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</si>
  <si>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</si>
  <si>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</si>
  <si>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</si>
  <si>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</si>
  <si>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</si>
  <si>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</si>
  <si>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</si>
  <si>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</si>
  <si>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</si>
  <si>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</si>
  <si>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</si>
  <si>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</si>
  <si>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</si>
  <si>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</si>
  <si>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</si>
  <si>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</si>
  <si>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</si>
  <si>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</si>
  <si>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</si>
  <si>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</si>
  <si>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</si>
  <si>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</si>
  <si>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</si>
  <si>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</si>
  <si>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</si>
  <si>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</si>
  <si>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</si>
  <si>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</si>
  <si>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</si>
  <si>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</si>
  <si>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</si>
  <si>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</si>
  <si>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</si>
  <si>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</si>
  <si>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</si>
  <si>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</si>
  <si>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</si>
  <si>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</si>
  <si>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</si>
  <si>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</si>
  <si>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</si>
  <si>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</si>
  <si>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</si>
  <si>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</si>
  <si>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</si>
  <si>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</si>
  <si>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</si>
  <si>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</si>
  <si>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</si>
  <si>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</si>
  <si>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</si>
  <si>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</si>
  <si>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</si>
  <si>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</si>
  <si>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</si>
  <si>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</si>
  <si>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</si>
  <si>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</si>
  <si>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</si>
  <si>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</si>
  <si>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</si>
  <si>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</si>
  <si>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</si>
  <si>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</si>
  <si>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</si>
  <si>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</si>
  <si>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</si>
  <si>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</si>
  <si>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</si>
  <si>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</si>
  <si>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</si>
  <si>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</si>
  <si>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</si>
  <si>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</si>
  <si>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</si>
  <si>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</si>
  <si>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</si>
  <si>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</si>
  <si>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</si>
  <si>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</si>
  <si>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</si>
  <si>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</si>
  <si>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</si>
  <si>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</si>
  <si>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</si>
  <si>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</si>
  <si>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</si>
  <si>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</si>
  <si>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</si>
  <si>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</si>
  <si>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</si>
  <si>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</si>
  <si>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</si>
  <si>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</si>
  <si>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</si>
  <si>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</si>
  <si>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</si>
  <si>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</si>
  <si>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</si>
  <si>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</si>
  <si>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</si>
  <si>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</si>
  <si>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</si>
  <si>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</si>
  <si>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</si>
  <si>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</si>
  <si>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</si>
  <si>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</si>
  <si>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</si>
  <si>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</si>
  <si>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</si>
  <si>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</si>
  <si>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</si>
  <si>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</si>
  <si>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</si>
  <si>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</si>
  <si>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</si>
  <si>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</si>
  <si>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</si>
  <si>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</si>
  <si>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</si>
  <si>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</si>
  <si>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</si>
  <si>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</si>
  <si>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</si>
  <si>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</si>
  <si>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</si>
  <si>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</si>
  <si>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</si>
  <si>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</si>
  <si>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</si>
  <si>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</si>
  <si>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</si>
  <si>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</si>
  <si>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</si>
  <si>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</si>
  <si>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</si>
  <si>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</si>
  <si>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</si>
  <si>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</si>
  <si>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</si>
  <si>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</si>
  <si>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</si>
  <si>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</si>
  <si>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</si>
  <si>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</si>
  <si>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</si>
  <si>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</si>
  <si>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</si>
  <si>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</si>
  <si>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</si>
  <si>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</si>
  <si>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</si>
  <si>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</si>
  <si>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</si>
  <si>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</si>
  <si>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</si>
  <si>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</si>
  <si>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</si>
  <si>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</si>
  <si>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</si>
  <si>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</si>
  <si>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</si>
  <si>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</si>
  <si>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</si>
  <si>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</si>
  <si>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</si>
  <si>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</si>
  <si>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</si>
  <si>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</si>
  <si>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</si>
  <si>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</si>
  <si>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</si>
  <si>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</si>
  <si>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</si>
  <si>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</si>
  <si>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</si>
  <si>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</si>
  <si>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</si>
  <si>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</si>
  <si>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</si>
  <si>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</si>
  <si>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</si>
  <si>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</si>
  <si>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</si>
  <si>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</si>
  <si>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</si>
  <si>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</si>
  <si>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</si>
  <si>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</si>
  <si>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</si>
  <si>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</si>
  <si>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</si>
  <si>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</si>
  <si>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</si>
  <si>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</si>
  <si>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</si>
  <si>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</si>
  <si>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</si>
  <si>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</si>
  <si>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</si>
  <si>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</si>
  <si>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</si>
  <si>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</si>
  <si>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</si>
  <si>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</si>
  <si>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</si>
  <si>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</si>
  <si>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</si>
  <si>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</si>
  <si>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</si>
  <si>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</si>
  <si>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</si>
  <si>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</si>
  <si>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</si>
  <si>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</si>
  <si>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</si>
  <si>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</si>
  <si>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</si>
  <si>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</si>
  <si>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</si>
  <si>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</si>
  <si>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</si>
  <si>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</si>
  <si>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</si>
  <si>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</si>
  <si>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</si>
  <si>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</si>
  <si>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</si>
  <si>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</si>
  <si>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</si>
  <si>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</si>
  <si>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</si>
  <si>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</si>
  <si>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</si>
  <si>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</si>
  <si>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</si>
  <si>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</si>
  <si>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</si>
  <si>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</si>
  <si>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</si>
  <si>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</si>
  <si>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</si>
  <si>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</si>
  <si>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</si>
  <si>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</si>
  <si>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</si>
  <si>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</si>
  <si>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</si>
  <si>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</si>
  <si>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</si>
  <si>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</si>
  <si>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</si>
  <si>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</si>
  <si>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</si>
  <si>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</si>
  <si>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</si>
  <si>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</si>
  <si>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</si>
  <si>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</si>
  <si>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</si>
  <si>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</si>
  <si>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</si>
  <si>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</si>
  <si>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</si>
  <si>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</si>
  <si>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</si>
  <si>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</si>
  <si>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</si>
  <si>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</si>
  <si>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</si>
  <si>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</si>
  <si>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</si>
  <si>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</si>
  <si>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</si>
  <si>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</si>
  <si>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</si>
  <si>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</si>
  <si>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</si>
  <si>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</si>
  <si>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</si>
  <si>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</si>
  <si>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</si>
  <si>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</si>
  <si>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</si>
  <si>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</si>
  <si>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</si>
  <si>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</si>
  <si>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</si>
  <si>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</si>
  <si>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</si>
  <si>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</si>
  <si>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</si>
  <si>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</si>
  <si>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</si>
  <si>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</si>
  <si>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</si>
  <si>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</si>
  <si>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</si>
  <si>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</si>
  <si>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</si>
  <si>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</si>
  <si>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</si>
  <si>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</si>
  <si>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</si>
  <si>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</si>
  <si>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</si>
  <si>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</si>
  <si>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</si>
  <si>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</si>
  <si>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</si>
  <si>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</si>
  <si>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</si>
  <si>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</si>
  <si>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</si>
  <si>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</si>
  <si>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</si>
  <si>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</si>
  <si>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</si>
  <si>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</si>
  <si>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</si>
  <si>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</si>
  <si>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</si>
  <si>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</si>
  <si>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</si>
  <si>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</si>
  <si>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</si>
  <si>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</si>
  <si>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</si>
  <si>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</si>
  <si>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</si>
  <si>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</si>
  <si>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</si>
  <si>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</si>
  <si>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</si>
  <si>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</si>
  <si>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</si>
  <si>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</si>
  <si>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</si>
  <si>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</si>
  <si>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</si>
  <si>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</si>
  <si>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</si>
  <si>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</si>
  <si>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</si>
  <si>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</si>
  <si>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</si>
  <si>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</si>
  <si>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</si>
  <si>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</si>
  <si>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</si>
  <si>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</si>
  <si>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</si>
  <si>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</si>
  <si>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</si>
  <si>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</si>
  <si>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</si>
  <si>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</si>
  <si>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</si>
  <si>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</si>
  <si>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</si>
  <si>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</si>
  <si>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</si>
  <si>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</si>
  <si>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</si>
  <si>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</si>
  <si>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</si>
  <si>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</si>
  <si>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</si>
  <si>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</si>
  <si>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</si>
  <si>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</si>
  <si>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</si>
  <si>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</si>
  <si>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</si>
  <si>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</si>
  <si>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</si>
  <si>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</si>
  <si>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</si>
  <si>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</si>
  <si>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</si>
  <si>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</si>
  <si>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</si>
  <si>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</si>
  <si>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</si>
  <si>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</si>
  <si>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</si>
  <si>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</si>
  <si>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</si>
  <si>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</si>
  <si>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</si>
  <si>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</si>
  <si>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</si>
  <si>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</si>
  <si>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</si>
  <si>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</si>
  <si>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</si>
  <si>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</si>
  <si>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</si>
  <si>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</si>
  <si>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</si>
  <si>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</si>
  <si>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</si>
  <si>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</si>
  <si>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</si>
  <si>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</si>
  <si>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</si>
  <si>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</si>
  <si>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</si>
  <si>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</si>
  <si>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</si>
  <si>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</si>
  <si>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</si>
  <si>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</si>
  <si>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</si>
  <si>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</si>
  <si>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</si>
  <si>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</si>
  <si>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</si>
  <si>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</si>
  <si>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</si>
  <si>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</si>
  <si>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</si>
  <si>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</si>
  <si>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</si>
  <si>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</si>
  <si>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</si>
  <si>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</si>
  <si>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</si>
  <si>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</si>
  <si>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</si>
  <si>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</si>
  <si>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</si>
  <si>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</si>
  <si>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</si>
  <si>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</si>
  <si>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</si>
  <si>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</si>
  <si>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</si>
  <si>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</si>
  <si>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</si>
  <si>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</si>
  <si>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</si>
  <si>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</si>
  <si>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</si>
  <si>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</si>
  <si>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</si>
  <si>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</si>
  <si>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</si>
  <si>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</si>
  <si>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</si>
  <si>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</si>
  <si>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</si>
  <si>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</si>
  <si>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</si>
  <si>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</si>
  <si>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</si>
  <si>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</si>
  <si>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</si>
  <si>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</si>
  <si>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</si>
  <si>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</si>
  <si>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</si>
  <si>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</si>
  <si>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</si>
  <si>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</si>
  <si>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</si>
  <si>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</si>
  <si>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</si>
  <si>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</si>
  <si>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</si>
  <si>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</si>
  <si>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</si>
  <si>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</si>
  <si>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</si>
  <si>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</si>
  <si>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</si>
  <si>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</si>
  <si>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</si>
  <si>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</si>
  <si>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</si>
  <si>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</si>
  <si>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</si>
  <si>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</si>
  <si>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</si>
  <si>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</si>
  <si>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</si>
  <si>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</si>
  <si>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</si>
  <si>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</si>
  <si>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</si>
  <si>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</si>
  <si>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</si>
  <si>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</si>
  <si>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</si>
  <si>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</si>
  <si>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</si>
  <si>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</si>
  <si>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</si>
  <si>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</si>
  <si>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</si>
  <si>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</si>
  <si>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</si>
  <si>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</si>
  <si>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</si>
  <si>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</si>
  <si>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</si>
  <si>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</si>
  <si>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</si>
  <si>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</si>
  <si>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</si>
  <si>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</si>
  <si>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</si>
  <si>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</si>
  <si>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</si>
  <si>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</si>
  <si>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</si>
  <si>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</si>
  <si>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</si>
  <si>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</si>
  <si>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</si>
  <si>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</si>
  <si>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</si>
  <si>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</si>
  <si>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</si>
  <si>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</si>
  <si>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</si>
  <si>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</si>
  <si>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</si>
  <si>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</si>
  <si>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</si>
  <si>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</si>
  <si>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</si>
  <si>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</si>
  <si>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</si>
  <si>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</si>
  <si>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</si>
  <si>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</si>
  <si>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</si>
  <si>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</si>
  <si>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</si>
  <si>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</si>
  <si>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</si>
  <si>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</si>
  <si>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</si>
  <si>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</si>
  <si>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</si>
  <si>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</si>
  <si>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</si>
  <si>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</si>
  <si>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</si>
  <si>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</si>
  <si>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</si>
  <si>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</si>
  <si>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</si>
  <si>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</si>
  <si>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</si>
  <si>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</si>
  <si>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</si>
  <si>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</si>
  <si>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</si>
  <si>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</si>
  <si>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</si>
  <si>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</si>
  <si>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</si>
  <si>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</si>
  <si>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</si>
  <si>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</si>
  <si>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</si>
  <si>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</si>
  <si>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</si>
  <si>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</si>
  <si>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</si>
  <si>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</si>
  <si>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</si>
  <si>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</si>
  <si>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</si>
  <si>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</si>
  <si>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</si>
  <si>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</si>
  <si>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</si>
  <si>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</si>
  <si>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</si>
  <si>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</si>
  <si>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</si>
  <si>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</si>
  <si>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</si>
  <si>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</si>
  <si>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</si>
  <si>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</si>
  <si>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</si>
  <si>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</si>
  <si>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</si>
  <si>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</si>
  <si>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</si>
  <si>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</si>
  <si>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</si>
  <si>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</si>
  <si>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</si>
  <si>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</si>
  <si>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</si>
  <si>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</si>
  <si>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</si>
  <si>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</si>
  <si>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</si>
  <si>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</si>
  <si>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</si>
  <si>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</si>
  <si>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</si>
  <si>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</si>
  <si>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</si>
  <si>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</si>
  <si>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</si>
  <si>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</si>
  <si>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</si>
  <si>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</si>
  <si>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</si>
  <si>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</si>
  <si>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</si>
  <si>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</si>
  <si>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</si>
  <si>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</si>
  <si>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</si>
  <si>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</si>
  <si>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</si>
  <si>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</si>
  <si>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</si>
  <si>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</si>
  <si>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</si>
  <si>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</si>
  <si>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</si>
  <si>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</si>
  <si>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</si>
  <si>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</si>
  <si>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</si>
  <si>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</si>
  <si>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</si>
  <si>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</si>
  <si>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</si>
  <si>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</si>
  <si>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</si>
  <si>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</si>
  <si>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</si>
  <si>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</si>
  <si>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</si>
  <si>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</si>
  <si>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</si>
  <si>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</si>
  <si>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</si>
  <si>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</si>
  <si>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</si>
  <si>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</si>
  <si>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</si>
  <si>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</si>
  <si>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</si>
  <si>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</si>
  <si>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</si>
  <si>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</si>
  <si>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</si>
  <si>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</si>
  <si>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</si>
  <si>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</si>
  <si>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</si>
  <si>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</si>
  <si>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</si>
  <si>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</si>
  <si>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</si>
  <si>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</si>
  <si>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</si>
  <si>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</si>
  <si>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</si>
  <si>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</si>
  <si>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</si>
  <si>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</si>
  <si>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</si>
  <si>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</si>
  <si>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</si>
  <si>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</si>
  <si>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</si>
  <si>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</si>
  <si>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</si>
  <si>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</si>
  <si>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</si>
  <si>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</si>
  <si>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</si>
  <si>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</si>
  <si>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</si>
  <si>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</si>
  <si>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</si>
  <si>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</si>
  <si>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</si>
  <si>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</si>
  <si>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</si>
  <si>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</si>
  <si>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</si>
  <si>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</si>
  <si>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</si>
  <si>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</si>
  <si>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</si>
  <si>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</si>
  <si>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</si>
  <si>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</si>
  <si>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</si>
  <si>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</si>
  <si>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</si>
  <si>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</si>
  <si>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</si>
  <si>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</si>
  <si>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</si>
  <si>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</si>
  <si>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</si>
  <si>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</si>
  <si>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</si>
  <si>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</si>
  <si>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</si>
  <si>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</si>
  <si>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</si>
  <si>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</si>
  <si>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</si>
  <si>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</si>
  <si>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</si>
  <si>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</si>
  <si>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</si>
  <si>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</si>
  <si>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</si>
  <si>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</si>
  <si>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</si>
  <si>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</si>
  <si>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</si>
  <si>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</si>
  <si>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</si>
  <si>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</si>
  <si>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</si>
  <si>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</si>
  <si>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</si>
  <si>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</si>
  <si>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</si>
  <si>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</si>
  <si>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</si>
  <si>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</si>
  <si>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</si>
  <si>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</si>
  <si>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</si>
  <si>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</si>
  <si>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</si>
  <si>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</si>
  <si>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</si>
  <si>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</si>
  <si>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</si>
  <si>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</si>
  <si>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</si>
  <si>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</si>
  <si>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</si>
  <si>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</si>
  <si>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</si>
  <si>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</si>
  <si>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</si>
  <si>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</si>
  <si>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</si>
  <si>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</si>
  <si>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</si>
  <si>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</si>
  <si>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</si>
  <si>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</si>
  <si>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</si>
  <si>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</si>
  <si>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</si>
  <si>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</si>
  <si>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</si>
  <si>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</si>
  <si>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</si>
  <si>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</si>
  <si>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</si>
  <si>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</si>
  <si>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</si>
  <si>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</si>
  <si>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</si>
  <si>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</si>
  <si>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</si>
  <si>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</si>
  <si>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</si>
  <si>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</si>
  <si>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</si>
  <si>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</si>
  <si>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</si>
  <si>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</si>
  <si>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</si>
  <si>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</si>
  <si>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</si>
  <si>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</si>
  <si>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</si>
  <si>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</si>
  <si>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</si>
  <si>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</si>
  <si>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</si>
  <si>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</si>
  <si>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</si>
  <si>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</si>
  <si>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</si>
  <si>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</si>
  <si>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</si>
  <si>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</si>
  <si>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</si>
  <si>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</si>
  <si>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</si>
  <si>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</si>
  <si>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</si>
  <si>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</si>
  <si>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</si>
  <si>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</si>
  <si>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</si>
  <si>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</si>
  <si>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</si>
  <si>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</si>
  <si>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</si>
  <si>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</si>
  <si>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</si>
  <si>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</si>
  <si>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</si>
  <si>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</si>
  <si>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</si>
  <si>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</si>
  <si>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</si>
  <si>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</si>
  <si>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</si>
  <si>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</si>
  <si>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</si>
  <si>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</si>
  <si>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</si>
  <si>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</si>
  <si>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</si>
  <si>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</si>
  <si>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</si>
  <si>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</si>
  <si>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</si>
  <si>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</si>
  <si>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</si>
  <si>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</si>
  <si>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</si>
  <si>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</si>
  <si>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</si>
  <si>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</si>
  <si>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</si>
  <si>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</si>
  <si>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</si>
  <si>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</si>
  <si>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</si>
  <si>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</si>
  <si>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</si>
  <si>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</si>
  <si>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</si>
  <si>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</si>
  <si>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</si>
  <si>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</si>
  <si>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</si>
  <si>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</si>
  <si>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</si>
  <si>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</si>
  <si>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</si>
  <si>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</si>
  <si>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</si>
  <si>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</si>
  <si>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</si>
  <si>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</si>
  <si>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</si>
  <si>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</si>
  <si>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</si>
  <si>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</si>
  <si>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</si>
  <si>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</si>
  <si>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</si>
  <si>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</si>
  <si>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</si>
  <si>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</si>
  <si>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</si>
  <si>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</si>
  <si>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</si>
  <si>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</si>
  <si>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</si>
  <si>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</si>
  <si>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</si>
  <si>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</si>
  <si>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</si>
  <si>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</si>
  <si>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</si>
  <si>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</si>
  <si>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</si>
  <si>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</si>
  <si>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</si>
  <si>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</si>
  <si>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</si>
  <si>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</si>
  <si>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</si>
  <si>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</si>
  <si>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</si>
  <si>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</si>
  <si>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</si>
  <si>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</si>
  <si>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</si>
  <si>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</si>
  <si>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</si>
  <si>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</si>
  <si>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</si>
  <si>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</si>
  <si>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</si>
  <si>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</si>
  <si>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</si>
  <si>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</si>
  <si>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</si>
  <si>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</si>
  <si>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</si>
  <si>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</si>
  <si>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</si>
  <si>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</si>
  <si>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</si>
  <si>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</si>
  <si>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</si>
  <si>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</si>
  <si>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</si>
  <si>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</si>
  <si>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</si>
  <si>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</si>
  <si>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</si>
  <si>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</si>
  <si>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</si>
  <si>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</si>
  <si>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</si>
  <si>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</si>
  <si>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</si>
  <si>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</si>
  <si>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</si>
  <si>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</si>
  <si>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</si>
  <si>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</si>
  <si>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</si>
  <si>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</si>
  <si>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</si>
  <si>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</si>
  <si>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</si>
  <si>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</si>
  <si>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</si>
  <si>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</si>
  <si>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</si>
  <si>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</si>
  <si>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</si>
  <si>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</si>
  <si>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</si>
  <si>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</si>
  <si>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</si>
  <si>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</si>
  <si>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</si>
  <si>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</si>
  <si>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</si>
  <si>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</si>
  <si>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</si>
  <si>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</si>
  <si>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</si>
  <si>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</si>
  <si>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</si>
  <si>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</si>
  <si>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</si>
  <si>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</si>
  <si>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</si>
  <si>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</si>
  <si>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</si>
  <si>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</si>
  <si>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</si>
  <si>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</si>
  <si>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</si>
  <si>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</si>
  <si>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</si>
  <si>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</si>
  <si>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</si>
  <si>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</si>
  <si>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</si>
  <si>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</si>
  <si>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</si>
  <si>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</si>
  <si>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</si>
  <si>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</si>
  <si>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</si>
  <si>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</si>
  <si>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</si>
  <si>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</si>
  <si>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</si>
  <si>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</si>
  <si>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</si>
  <si>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</si>
  <si>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</si>
  <si>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</si>
  <si>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</si>
  <si>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</si>
  <si>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</si>
  <si>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</si>
  <si>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</si>
  <si>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</si>
  <si>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</si>
  <si>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</si>
  <si>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</si>
  <si>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</si>
  <si>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</si>
  <si>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</si>
  <si>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</si>
  <si>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</si>
  <si>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</si>
  <si>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</si>
  <si>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</si>
  <si>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</si>
  <si>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</si>
  <si>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</si>
  <si>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</si>
  <si>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</si>
  <si>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</si>
  <si>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</si>
  <si>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</si>
  <si>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</si>
  <si>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</si>
  <si>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</si>
  <si>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</si>
  <si>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</si>
  <si>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</si>
  <si>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</si>
  <si>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</si>
  <si>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</si>
  <si>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</si>
  <si>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</si>
  <si>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</si>
  <si>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</si>
  <si>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</si>
  <si>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</si>
  <si>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</si>
  <si>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</si>
  <si>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</si>
  <si>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</si>
  <si>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</si>
  <si>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</si>
  <si>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</si>
  <si>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</si>
  <si>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</si>
  <si>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</si>
  <si>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</si>
  <si>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</si>
  <si>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</si>
  <si>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</si>
  <si>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</si>
  <si>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</si>
  <si>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</si>
  <si>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</si>
  <si>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</si>
  <si>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</si>
  <si>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</si>
  <si>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</si>
  <si>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</si>
  <si>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</si>
  <si>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</si>
  <si>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</si>
  <si>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</si>
  <si>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</si>
  <si>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</si>
  <si>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</si>
  <si>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</si>
  <si>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</si>
  <si>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</si>
  <si>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</si>
  <si>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</si>
  <si>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</si>
  <si>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</si>
  <si>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</si>
  <si>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</si>
  <si>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</si>
  <si>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</si>
  <si>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</si>
  <si>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</si>
  <si>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</si>
  <si>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</si>
  <si>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</si>
  <si>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</si>
  <si>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</si>
  <si>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</si>
  <si>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</si>
  <si>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</si>
  <si>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</si>
  <si>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</si>
  <si>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</si>
  <si>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</si>
  <si>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</si>
  <si>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</si>
  <si>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</si>
  <si>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</si>
  <si>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</si>
  <si>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</si>
  <si>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</si>
  <si>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</si>
  <si>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</si>
  <si>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</si>
  <si>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</si>
  <si>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</si>
  <si>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</si>
  <si>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</si>
  <si>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</si>
  <si>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</si>
  <si>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</si>
  <si>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</si>
  <si>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</si>
  <si>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</si>
  <si>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</si>
  <si>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</si>
  <si>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</si>
  <si>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</si>
  <si>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</si>
  <si>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</si>
  <si>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</si>
  <si>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</si>
  <si>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</si>
  <si>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</si>
  <si>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</si>
  <si>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</si>
  <si>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</si>
  <si>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</si>
  <si>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</si>
  <si>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</si>
  <si>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</si>
  <si>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</si>
  <si>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</si>
  <si>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</si>
  <si>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</si>
  <si>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</si>
  <si>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</si>
  <si>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</si>
  <si>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</si>
  <si>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</si>
  <si>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</si>
  <si>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</si>
  <si>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</si>
  <si>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</si>
  <si>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</si>
  <si>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</si>
  <si>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</si>
  <si>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</si>
  <si>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</si>
  <si>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</si>
  <si>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</si>
  <si>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</si>
  <si>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</si>
  <si>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</si>
  <si>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</si>
  <si>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</si>
  <si>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</si>
  <si>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</si>
  <si>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</si>
  <si>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</si>
  <si>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</si>
  <si>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</si>
  <si>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</si>
  <si>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</si>
  <si>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</si>
  <si>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</si>
  <si>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</si>
  <si>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</si>
  <si>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</si>
  <si>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</si>
  <si>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</si>
  <si>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</si>
  <si>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</si>
  <si>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</si>
  <si>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</si>
  <si>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</si>
  <si>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</si>
  <si>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</si>
  <si>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</si>
  <si>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</si>
  <si>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</si>
  <si>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</si>
  <si>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</si>
  <si>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</si>
  <si>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</si>
  <si>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</si>
  <si>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</si>
  <si>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</si>
  <si>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</si>
  <si>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</si>
  <si>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</si>
  <si>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</si>
  <si>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</si>
  <si>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</si>
  <si>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</si>
  <si>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</si>
  <si>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</si>
  <si>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</si>
  <si>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</si>
  <si>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</si>
  <si>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</si>
  <si>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</si>
  <si>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</si>
  <si>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</si>
  <si>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</si>
  <si>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</si>
  <si>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</si>
  <si>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</si>
  <si>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</si>
  <si>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</si>
  <si>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</si>
  <si>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</si>
  <si>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</si>
  <si>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</si>
  <si>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</si>
  <si>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</si>
  <si>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</si>
  <si>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</si>
  <si>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</si>
  <si>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</si>
  <si>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</si>
  <si>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</si>
  <si>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</si>
  <si>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</si>
  <si>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</si>
  <si>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</si>
  <si>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</si>
  <si>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</si>
  <si>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</si>
  <si>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</si>
  <si>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</si>
  <si>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</si>
  <si>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</si>
  <si>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</si>
  <si>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</si>
  <si>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</si>
  <si>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</si>
  <si>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</si>
  <si>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</si>
  <si>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</si>
  <si>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</si>
  <si>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</si>
  <si>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</si>
  <si>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</si>
  <si>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</si>
  <si>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</si>
  <si>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</si>
  <si>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</si>
  <si>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</si>
  <si>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</si>
  <si>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</si>
  <si>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</si>
  <si>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</si>
  <si>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</si>
  <si>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</si>
  <si>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</si>
  <si>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</si>
  <si>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</si>
  <si>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</si>
  <si>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</si>
  <si>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</si>
  <si>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</si>
  <si>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</si>
  <si>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</si>
  <si>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</si>
  <si>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</si>
  <si>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</si>
  <si>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</si>
  <si>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</si>
  <si>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</si>
  <si>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</si>
  <si>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</si>
  <si>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</si>
  <si>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</si>
  <si>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</si>
  <si>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</si>
  <si>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</si>
  <si>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</si>
  <si>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</si>
  <si>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</si>
  <si>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</si>
  <si>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</si>
  <si>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</si>
  <si>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</si>
  <si>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</si>
  <si>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</si>
  <si>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</si>
  <si>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</si>
  <si>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</si>
  <si>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</si>
  <si>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</si>
  <si>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</si>
  <si>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</si>
  <si>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</si>
  <si>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</si>
  <si>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</si>
  <si>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</si>
  <si>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</si>
  <si>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</si>
  <si>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</si>
  <si>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</si>
  <si>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</si>
  <si>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</si>
  <si>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</si>
  <si>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</si>
  <si>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</si>
  <si>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</si>
  <si>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</si>
  <si>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</si>
  <si>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</si>
  <si>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</si>
  <si>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</si>
  <si>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</si>
  <si>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</si>
  <si>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</si>
  <si>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</si>
  <si>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</si>
  <si>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</si>
  <si>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</si>
  <si>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</si>
  <si>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</si>
  <si>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</si>
  <si>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</si>
  <si>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</si>
  <si>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</si>
  <si>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</si>
  <si>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</si>
  <si>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</si>
  <si>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</si>
  <si>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</si>
  <si>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</si>
  <si>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</si>
  <si>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</si>
  <si>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</si>
  <si>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</si>
  <si>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</si>
  <si>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</si>
  <si>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</si>
  <si>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</si>
  <si>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</si>
  <si>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</si>
  <si>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</si>
  <si>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</si>
  <si>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</si>
  <si>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</si>
  <si>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</si>
  <si>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</si>
  <si>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</si>
  <si>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</si>
  <si>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</si>
  <si>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</si>
  <si>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</si>
  <si>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</si>
  <si>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</si>
  <si>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</si>
  <si>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</si>
  <si>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</si>
  <si>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</si>
  <si>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</si>
  <si>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</si>
  <si>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</si>
  <si>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</si>
  <si>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</si>
  <si>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</si>
  <si>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</si>
  <si>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</si>
  <si>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</si>
  <si>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</si>
  <si>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</si>
  <si>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</si>
  <si>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</si>
  <si>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</si>
  <si>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</si>
  <si>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</si>
  <si>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</si>
  <si>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</si>
  <si>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</si>
  <si>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</si>
  <si>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</si>
  <si>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</si>
  <si>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</si>
  <si>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</si>
  <si>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</si>
  <si>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</si>
  <si>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</si>
  <si>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</si>
  <si>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</si>
  <si>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</si>
  <si>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</si>
  <si>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</si>
  <si>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</si>
  <si>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</si>
  <si>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</si>
  <si>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</si>
  <si>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</si>
  <si>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</si>
  <si>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</si>
  <si>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</si>
  <si>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</si>
  <si>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</si>
  <si>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</si>
  <si>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</si>
  <si>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</si>
  <si>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</si>
  <si>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</si>
  <si>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</si>
  <si>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</si>
  <si>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</si>
  <si>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</si>
  <si>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</si>
  <si>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</si>
  <si>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</si>
  <si>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</si>
  <si>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</si>
  <si>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</si>
  <si>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</si>
  <si>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</si>
  <si>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</si>
  <si>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</si>
  <si>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</si>
  <si>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</si>
  <si>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</si>
  <si>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</si>
  <si>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</si>
  <si>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</si>
  <si>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</si>
  <si>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</si>
  <si>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</si>
  <si>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</si>
  <si>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</si>
  <si>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</si>
  <si>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</si>
  <si>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</si>
  <si>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</si>
  <si>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</si>
  <si>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</si>
  <si>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</si>
  <si>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</si>
  <si>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</si>
  <si>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</si>
  <si>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</si>
  <si>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</si>
  <si>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</si>
  <si>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</si>
  <si>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</si>
  <si>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</si>
  <si>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</si>
  <si>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</si>
  <si>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</si>
  <si>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</si>
  <si>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</si>
  <si>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</si>
  <si>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</si>
  <si>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</si>
  <si>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</si>
  <si>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</si>
  <si>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</si>
  <si>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</si>
  <si>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</si>
  <si>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</si>
  <si>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</si>
  <si>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</si>
  <si>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</si>
  <si>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</si>
  <si>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</si>
  <si>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</si>
  <si>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</si>
  <si>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</si>
  <si>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</si>
  <si>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</si>
  <si>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</si>
  <si>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</si>
  <si>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</si>
  <si>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</si>
  <si>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</si>
  <si>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</si>
  <si>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</si>
  <si>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</si>
  <si>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</si>
  <si>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</si>
  <si>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</si>
  <si>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</si>
  <si>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</si>
  <si>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</si>
  <si>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</si>
  <si>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</si>
  <si>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</si>
  <si>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</si>
  <si>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</si>
  <si>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</si>
  <si>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</si>
  <si>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</si>
  <si>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</si>
  <si>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</si>
  <si>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</si>
  <si>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</si>
  <si>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</si>
  <si>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</si>
  <si>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</si>
  <si>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</si>
  <si>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</si>
  <si>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</si>
  <si>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</si>
  <si>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</si>
  <si>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</si>
  <si>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</si>
  <si>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</si>
  <si>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</si>
  <si>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</si>
  <si>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</si>
  <si>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</si>
  <si>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</si>
  <si>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</si>
  <si>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</si>
  <si>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</si>
  <si>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</si>
  <si>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</si>
  <si>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</si>
  <si>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</si>
  <si>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</si>
  <si>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</si>
  <si>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</si>
  <si>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</si>
  <si>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</si>
  <si>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</si>
  <si>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</si>
  <si>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</si>
  <si>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</si>
  <si>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</si>
  <si>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</si>
  <si>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</si>
  <si>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</si>
  <si>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</si>
  <si>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</si>
  <si>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</si>
  <si>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</si>
  <si>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</si>
  <si>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</si>
  <si>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</si>
  <si>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</si>
  <si>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</si>
  <si>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</si>
  <si>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</si>
  <si>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</si>
  <si>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</si>
  <si>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</si>
  <si>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</si>
  <si>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</si>
  <si>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</si>
  <si>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</si>
  <si>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</si>
  <si>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</si>
  <si>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</si>
  <si>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</si>
  <si>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</si>
  <si>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</si>
  <si>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</si>
  <si>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</si>
  <si>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</si>
  <si>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</si>
  <si>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</si>
  <si>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</si>
  <si>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</si>
  <si>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</si>
  <si>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</si>
  <si>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</si>
  <si>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</si>
  <si>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</si>
  <si>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</si>
  <si>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</si>
  <si>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</si>
  <si>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</si>
  <si>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</si>
  <si>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</si>
  <si>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</si>
  <si>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</si>
  <si>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</si>
  <si>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</si>
  <si>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</si>
  <si>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</si>
  <si>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</si>
  <si>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</si>
  <si>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</si>
  <si>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</si>
  <si>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</si>
  <si>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</si>
  <si>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</si>
  <si>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</si>
  <si>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</si>
  <si>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</si>
  <si>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</si>
  <si>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</si>
  <si>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</si>
  <si>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</si>
  <si>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</si>
  <si>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</si>
  <si>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</si>
  <si>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</si>
  <si>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</si>
  <si>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</si>
  <si>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</si>
  <si>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</si>
  <si>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</si>
  <si>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</si>
  <si>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</si>
  <si>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</si>
  <si>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</si>
  <si>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</si>
  <si>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</si>
  <si>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</si>
  <si>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</si>
  <si>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</si>
  <si>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</si>
  <si>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</si>
  <si>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</si>
  <si>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</si>
  <si>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</si>
  <si>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</si>
  <si>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</si>
  <si>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</si>
  <si>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</si>
  <si>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</si>
  <si>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</si>
  <si>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</si>
  <si>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</si>
  <si>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</si>
  <si>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</si>
  <si>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</si>
  <si>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</si>
  <si>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</si>
  <si>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</si>
  <si>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</si>
  <si>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</si>
  <si>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</si>
  <si>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</si>
  <si>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</si>
  <si>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</si>
  <si>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</si>
  <si>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</si>
  <si>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</si>
  <si>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</si>
  <si>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</si>
  <si>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</si>
  <si>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</si>
  <si>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</si>
  <si>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</si>
  <si>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</si>
  <si>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</si>
  <si>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</si>
  <si>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</si>
  <si>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</si>
  <si>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</si>
  <si>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</si>
  <si>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</si>
  <si>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</si>
  <si>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</si>
  <si>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</si>
  <si>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</si>
  <si>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</si>
  <si>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</si>
  <si>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</si>
  <si>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</si>
  <si>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</si>
  <si>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</si>
  <si>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</si>
  <si>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</si>
  <si>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</si>
  <si>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</si>
  <si>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</si>
  <si>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</si>
  <si>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</si>
  <si>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</si>
  <si>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</si>
  <si>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</si>
  <si>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</si>
  <si>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</si>
  <si>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</si>
  <si>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</si>
  <si>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</si>
  <si>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</si>
  <si>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</si>
  <si>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</si>
  <si>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</si>
  <si>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</si>
  <si>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</si>
  <si>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</si>
  <si>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</si>
  <si>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</si>
  <si>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</si>
  <si>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</si>
  <si>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</si>
  <si>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</si>
  <si>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</si>
  <si>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</si>
  <si>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</si>
  <si>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</si>
  <si>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</si>
  <si>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</si>
  <si>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</si>
  <si>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</si>
  <si>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</si>
  <si>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</si>
  <si>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</si>
  <si>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</si>
  <si>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</si>
  <si>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</si>
  <si>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</si>
  <si>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</si>
  <si>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</si>
  <si>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</si>
  <si>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</si>
  <si>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</si>
  <si>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</si>
  <si>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</si>
  <si>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</si>
  <si>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</si>
  <si>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</si>
  <si>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</si>
  <si>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</si>
  <si>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</si>
  <si>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</si>
  <si>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</si>
  <si>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</si>
  <si>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</si>
  <si>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</si>
  <si>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</si>
  <si>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</si>
  <si>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</si>
  <si>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</si>
  <si>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</si>
  <si>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</si>
  <si>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</si>
  <si>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</si>
  <si>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</si>
  <si>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</si>
  <si>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</si>
  <si>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</si>
  <si>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</si>
  <si>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</si>
  <si>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</si>
  <si>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</si>
  <si>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</si>
  <si>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</si>
  <si>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</si>
  <si>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</si>
  <si>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</si>
  <si>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</si>
  <si>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</si>
  <si>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</si>
  <si>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</si>
  <si>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</si>
  <si>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</si>
  <si>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</si>
  <si>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</si>
  <si>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</si>
  <si>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</si>
  <si>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</si>
  <si>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</si>
  <si>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</si>
  <si>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</si>
  <si>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</si>
  <si>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</si>
  <si>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</si>
  <si>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</si>
  <si>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</si>
  <si>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</si>
  <si>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</si>
  <si>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</si>
  <si>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</si>
  <si>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</si>
  <si>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</si>
  <si>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</si>
  <si>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</si>
  <si>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</si>
  <si>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</si>
  <si>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</si>
  <si>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</si>
  <si>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</si>
  <si>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</si>
  <si>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</si>
  <si>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</si>
  <si>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</si>
  <si>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</si>
  <si>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</si>
  <si>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</si>
  <si>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</si>
  <si>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</si>
  <si>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</si>
  <si>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</si>
  <si>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</si>
  <si>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</si>
  <si>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</si>
  <si>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</si>
  <si>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</si>
  <si>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</si>
  <si>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</si>
  <si>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</si>
  <si>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</si>
  <si>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</si>
  <si>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</si>
  <si>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</si>
  <si>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</si>
  <si>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</si>
  <si>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</si>
  <si>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</si>
  <si>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</si>
  <si>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</si>
  <si>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</si>
  <si>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</si>
  <si>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</si>
  <si>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</si>
  <si>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</si>
  <si>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</si>
  <si>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</si>
  <si>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</si>
  <si>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</si>
  <si>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</si>
  <si>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</si>
  <si>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</si>
  <si>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</si>
  <si>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</si>
  <si>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</si>
  <si>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</si>
  <si>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</si>
  <si>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</si>
  <si>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</si>
  <si>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</si>
  <si>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</si>
  <si>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</si>
  <si>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</si>
  <si>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</si>
  <si>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</si>
  <si>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</si>
  <si>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</si>
  <si>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</si>
  <si>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</si>
  <si>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</si>
  <si>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</si>
  <si>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</si>
  <si>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</si>
  <si>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</si>
  <si>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</si>
  <si>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</si>
  <si>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</si>
  <si>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</si>
  <si>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</si>
  <si>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</si>
  <si>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</si>
  <si>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</si>
  <si>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</si>
  <si>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</si>
  <si>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</si>
  <si>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</si>
  <si>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</si>
  <si>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</si>
  <si>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</si>
  <si>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</si>
  <si>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</si>
  <si>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</si>
  <si>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</si>
  <si>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</si>
  <si>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</si>
  <si>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</si>
  <si>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</si>
  <si>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</si>
  <si>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</si>
  <si>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</si>
  <si>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</si>
  <si>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</si>
  <si>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</si>
  <si>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</si>
  <si>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</si>
  <si>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</si>
  <si>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</si>
  <si>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</si>
  <si>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</si>
  <si>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</si>
  <si>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</si>
  <si>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</si>
  <si>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</si>
  <si>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</si>
  <si>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</si>
  <si>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</si>
  <si>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</si>
  <si>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</si>
  <si>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</si>
  <si>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</si>
  <si>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</si>
  <si>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</si>
  <si>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</si>
  <si>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</si>
  <si>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</si>
  <si>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</si>
  <si>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</si>
  <si>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</si>
  <si>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</si>
  <si>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</si>
  <si>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</si>
  <si>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</si>
  <si>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</si>
  <si>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</si>
  <si>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</si>
  <si>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</si>
  <si>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</si>
  <si>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</si>
  <si>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</si>
  <si>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</si>
  <si>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</si>
  <si>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</si>
  <si>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</si>
  <si>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</si>
  <si>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</si>
  <si>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</si>
  <si>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</si>
  <si>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</si>
  <si>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</si>
  <si>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</si>
  <si>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</si>
  <si>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</si>
  <si>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</si>
  <si>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</si>
  <si>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</si>
  <si>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</si>
  <si>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</si>
  <si>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</si>
  <si>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</si>
  <si>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</si>
  <si>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</si>
  <si>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</si>
  <si>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</si>
  <si>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</si>
  <si>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</si>
  <si>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</si>
  <si>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</si>
  <si>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</si>
  <si>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</si>
  <si>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</si>
  <si>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</si>
  <si>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</si>
  <si>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</si>
  <si>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</si>
  <si>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</si>
  <si>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</si>
  <si>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</si>
  <si>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</si>
  <si>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</si>
  <si>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</si>
  <si>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</si>
  <si>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</si>
  <si>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</si>
  <si>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</si>
  <si>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</si>
  <si>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</si>
  <si>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</si>
  <si>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</si>
  <si>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</si>
  <si>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</si>
  <si>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</si>
  <si>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</si>
  <si>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</si>
  <si>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</si>
  <si>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</si>
  <si>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</si>
  <si>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</si>
  <si>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</si>
  <si>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</si>
  <si>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</si>
  <si>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</si>
  <si>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</si>
  <si>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</si>
  <si>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</si>
  <si>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</si>
  <si>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</si>
  <si>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</si>
  <si>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</si>
  <si>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</si>
  <si>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</si>
  <si>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</si>
  <si>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</si>
  <si>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</si>
  <si>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</si>
  <si>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</si>
  <si>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</si>
  <si>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</si>
  <si>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</si>
  <si>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</si>
  <si>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</si>
  <si>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</si>
  <si>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</si>
  <si>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</si>
  <si>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</si>
  <si>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</si>
  <si>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</si>
  <si>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</si>
  <si>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</si>
  <si>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</si>
  <si>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</si>
  <si>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</si>
  <si>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</si>
  <si>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</si>
  <si>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</si>
  <si>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</si>
  <si>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</si>
  <si>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</si>
  <si>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</si>
  <si>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</si>
  <si>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</si>
  <si>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</si>
  <si>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</si>
  <si>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</si>
  <si>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</si>
  <si>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</si>
  <si>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</si>
  <si>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</si>
  <si>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</si>
  <si>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</si>
  <si>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</si>
  <si>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</si>
  <si>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</si>
  <si>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</si>
  <si>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</si>
  <si>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</si>
  <si>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</si>
  <si>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</si>
  <si>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</si>
  <si>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</si>
  <si>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</si>
  <si>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</si>
  <si>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</si>
  <si>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</si>
  <si>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</si>
  <si>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</si>
  <si>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</si>
  <si>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</si>
  <si>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</si>
  <si>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</si>
  <si>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</si>
  <si>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</si>
  <si>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</si>
  <si>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</si>
  <si>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</si>
  <si>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</si>
  <si>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</si>
  <si>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</si>
  <si>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</si>
  <si>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</si>
  <si>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</si>
  <si>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</si>
  <si>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</si>
  <si>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</si>
  <si>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</si>
  <si>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</si>
  <si>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</si>
  <si>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</si>
  <si>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</si>
  <si>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</si>
  <si>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</si>
  <si>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</si>
  <si>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</si>
  <si>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</si>
  <si>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</si>
  <si>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</si>
  <si>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</si>
  <si>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</si>
  <si>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</si>
  <si>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</si>
  <si>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</si>
  <si>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</si>
  <si>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</si>
  <si>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</si>
  <si>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</si>
  <si>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</si>
  <si>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</si>
  <si>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</si>
  <si>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</si>
  <si>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</si>
  <si>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</si>
  <si>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</si>
  <si>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</si>
  <si>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</si>
  <si>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</si>
  <si>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</si>
  <si>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</si>
  <si>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</si>
  <si>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</si>
  <si>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</si>
  <si>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</si>
  <si>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</si>
  <si>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</si>
  <si>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</si>
  <si>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</si>
  <si>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</si>
  <si>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</si>
  <si>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</si>
  <si>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</si>
  <si>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</si>
  <si>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</si>
  <si>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</si>
  <si>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</si>
  <si>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</si>
  <si>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</si>
  <si>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</si>
  <si>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</si>
  <si>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</si>
  <si>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</si>
  <si>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</si>
  <si>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</si>
  <si>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</si>
  <si>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</si>
  <si>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</si>
  <si>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</si>
  <si>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</si>
  <si>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</si>
  <si>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</si>
  <si>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</si>
  <si>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</si>
  <si>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</si>
  <si>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</si>
  <si>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</si>
  <si>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</si>
  <si>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</si>
  <si>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</si>
  <si>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</si>
  <si>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</si>
  <si>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</si>
  <si>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</si>
  <si>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</si>
  <si>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</si>
  <si>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</si>
  <si>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</si>
  <si>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</si>
  <si>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</si>
  <si>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</si>
  <si>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</si>
  <si>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</si>
  <si>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</si>
  <si>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</si>
  <si>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</si>
  <si>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</si>
  <si>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</si>
  <si>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</si>
  <si>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</si>
  <si>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</si>
  <si>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</si>
  <si>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</si>
  <si>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</si>
  <si>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</si>
  <si>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</si>
  <si>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</si>
  <si>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</si>
  <si>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</si>
  <si>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</si>
  <si>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</si>
  <si>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</si>
  <si>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</si>
  <si>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</si>
  <si>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</si>
  <si>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</si>
  <si>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</si>
  <si>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</si>
  <si>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</si>
  <si>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</si>
  <si>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</si>
  <si>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</si>
  <si>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</si>
  <si>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</si>
  <si>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</si>
  <si>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</si>
  <si>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</si>
  <si>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</si>
  <si>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</si>
  <si>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</si>
  <si>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</si>
  <si>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</si>
  <si>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</si>
  <si>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</si>
  <si>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</si>
  <si>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</si>
  <si>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</si>
  <si>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</si>
  <si>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</si>
  <si>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</si>
  <si>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</si>
  <si>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</si>
  <si>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</si>
  <si>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</si>
  <si>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</si>
  <si>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</si>
  <si>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</si>
  <si>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</si>
  <si>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</si>
  <si>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</si>
  <si>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</si>
  <si>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</si>
  <si>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</si>
  <si>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</si>
  <si>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</si>
  <si>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</si>
  <si>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</si>
  <si>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</si>
  <si>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</si>
  <si>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</si>
  <si>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</si>
  <si>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</si>
  <si>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</si>
  <si>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</si>
  <si>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</si>
  <si>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</si>
  <si>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</si>
  <si>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</si>
  <si>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</si>
  <si>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</si>
  <si>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</si>
  <si>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</si>
  <si>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</si>
  <si>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</si>
  <si>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</si>
  <si>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</si>
  <si>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</si>
  <si>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</si>
  <si>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</si>
  <si>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</si>
  <si>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</si>
  <si>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</si>
  <si>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</si>
  <si>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</si>
  <si>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</si>
  <si>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</si>
  <si>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</si>
  <si>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</si>
  <si>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</si>
  <si>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</si>
  <si>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</si>
  <si>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</si>
  <si>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</si>
  <si>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</si>
  <si>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</si>
  <si>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</si>
  <si>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</si>
  <si>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</si>
  <si>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</si>
  <si>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</si>
  <si>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</si>
  <si>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</si>
  <si>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</si>
  <si>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</si>
  <si>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</si>
  <si>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</si>
  <si>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</si>
  <si>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</si>
  <si>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</si>
  <si>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</si>
  <si>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</si>
  <si>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</si>
  <si>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</si>
  <si>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</si>
  <si>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</si>
  <si>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</si>
  <si>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</si>
  <si>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</si>
  <si>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</si>
  <si>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</si>
  <si>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</si>
  <si>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</si>
  <si>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</si>
  <si>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</si>
  <si>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</si>
  <si>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</si>
  <si>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</si>
  <si>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</si>
  <si>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</si>
  <si>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</si>
  <si>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</si>
  <si>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</si>
  <si>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</si>
  <si>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</si>
  <si>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</si>
  <si>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</si>
  <si>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</si>
  <si>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</si>
  <si>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</si>
  <si>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</si>
  <si>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</si>
  <si>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</si>
  <si>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</si>
  <si>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</si>
  <si>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</si>
  <si>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</si>
  <si>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</si>
  <si>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</si>
  <si>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</si>
  <si>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</si>
  <si>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</si>
  <si>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</si>
  <si>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</si>
  <si>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</si>
  <si>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</si>
  <si>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</si>
  <si>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</si>
  <si>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</si>
  <si>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</si>
  <si>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</si>
  <si>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</si>
  <si>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</si>
  <si>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</si>
  <si>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</si>
  <si>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</si>
  <si>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</si>
  <si>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</si>
  <si>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</si>
  <si>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</si>
  <si>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</si>
  <si>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</si>
  <si>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</si>
  <si>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</si>
  <si>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</si>
  <si>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</si>
  <si>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</si>
  <si>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</si>
  <si>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</si>
  <si>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</si>
  <si>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</si>
  <si>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</si>
  <si>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</si>
  <si>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</si>
  <si>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</si>
  <si>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</si>
  <si>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</si>
  <si>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</si>
  <si>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</si>
  <si>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</si>
  <si>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</si>
  <si>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</si>
  <si>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</si>
  <si>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</si>
  <si>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</si>
  <si>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</si>
  <si>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</si>
  <si>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</si>
  <si>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</si>
  <si>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</si>
  <si>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</si>
  <si>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</si>
  <si>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</si>
  <si>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</si>
  <si>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</si>
  <si>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</si>
  <si>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</si>
  <si>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</si>
  <si>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</si>
  <si>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</si>
  <si>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</si>
  <si>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</si>
  <si>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</si>
  <si>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</si>
  <si>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</si>
  <si>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</si>
  <si>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</si>
  <si>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</si>
  <si>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</si>
  <si>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</si>
  <si>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</si>
  <si>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</si>
  <si>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</si>
  <si>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</si>
  <si>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</si>
  <si>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</si>
  <si>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</si>
  <si>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</si>
  <si>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</si>
  <si>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</si>
  <si>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</si>
  <si>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</si>
  <si>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</si>
  <si>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</si>
  <si>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</si>
  <si>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</si>
  <si>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</si>
  <si>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</si>
  <si>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</si>
  <si>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</si>
  <si>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</si>
  <si>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</si>
  <si>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</si>
  <si>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</si>
  <si>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</si>
  <si>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</si>
  <si>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</si>
  <si>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</si>
  <si>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</si>
  <si>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</si>
  <si>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</si>
  <si>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</si>
  <si>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</si>
  <si>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</si>
  <si>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</si>
  <si>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</si>
  <si>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</si>
  <si>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</si>
  <si>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</si>
  <si>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</si>
  <si>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</si>
  <si>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</si>
  <si>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</si>
  <si>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</si>
  <si>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</si>
  <si>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</si>
  <si>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</si>
  <si>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</si>
  <si>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</si>
  <si>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</si>
  <si>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</si>
  <si>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</si>
  <si>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</si>
  <si>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</si>
  <si>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</si>
  <si>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</si>
  <si>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</si>
  <si>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</si>
  <si>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</si>
  <si>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</si>
  <si>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</si>
  <si>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</si>
  <si>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</si>
  <si>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</si>
  <si>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</si>
  <si>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</si>
  <si>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</si>
  <si>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</si>
  <si>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</si>
  <si>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</si>
  <si>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</si>
  <si>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</si>
  <si>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</si>
  <si>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</si>
  <si>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</si>
  <si>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</si>
  <si>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</si>
  <si>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</si>
  <si>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</si>
  <si>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</si>
  <si>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</si>
  <si>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</si>
  <si>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</si>
  <si>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</si>
  <si>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</si>
  <si>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</si>
  <si>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</si>
  <si>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</si>
  <si>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</si>
  <si>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</si>
  <si>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</si>
  <si>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</si>
  <si>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</si>
  <si>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</si>
  <si>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</si>
  <si>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</si>
  <si>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</si>
  <si>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</si>
  <si>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</si>
  <si>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</si>
  <si>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</si>
  <si>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</si>
  <si>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</si>
  <si>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</si>
  <si>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</si>
  <si>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</si>
  <si>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</si>
  <si>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</si>
  <si>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</si>
  <si>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</si>
  <si>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</si>
  <si>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</si>
  <si>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</si>
  <si>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</si>
  <si>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</si>
  <si>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</si>
  <si>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</si>
  <si>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</si>
  <si>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</si>
  <si>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</si>
  <si>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</si>
  <si>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</si>
  <si>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</si>
  <si>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</si>
  <si>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</si>
  <si>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</si>
  <si>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</si>
  <si>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</si>
  <si>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</si>
  <si>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</si>
  <si>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</si>
  <si>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</si>
  <si>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</si>
  <si>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</si>
  <si>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</si>
  <si>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</si>
  <si>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</si>
  <si>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</si>
  <si>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</si>
  <si>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</si>
  <si>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</si>
  <si>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</si>
  <si>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</si>
  <si>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</si>
  <si>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</si>
  <si>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</si>
  <si>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</si>
  <si>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</si>
  <si>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</si>
  <si>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</si>
  <si>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</si>
  <si>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</si>
  <si>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</si>
  <si>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</si>
  <si>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</si>
  <si>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</si>
  <si>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</si>
  <si>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</si>
  <si>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</si>
  <si>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</si>
  <si>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</si>
  <si>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</si>
  <si>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</si>
  <si>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</si>
  <si>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</si>
  <si>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</si>
  <si>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</si>
  <si>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</si>
  <si>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</si>
  <si>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</si>
  <si>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</si>
  <si>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</si>
  <si>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</si>
  <si>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</si>
  <si>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</si>
  <si>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</si>
  <si>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</si>
  <si>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</si>
  <si>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</si>
  <si>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</si>
  <si>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</si>
  <si>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</si>
  <si>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</si>
  <si>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</si>
  <si>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</si>
  <si>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</si>
  <si>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</si>
  <si>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</si>
  <si>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</si>
  <si>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</si>
  <si>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</si>
  <si>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</si>
  <si>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</si>
  <si>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</si>
  <si>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</si>
  <si>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</si>
  <si>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</si>
  <si>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</si>
  <si>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</si>
  <si>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</si>
  <si>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</si>
  <si>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</si>
  <si>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</si>
  <si>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</si>
  <si>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</si>
  <si>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</si>
  <si>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</si>
  <si>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</si>
  <si>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</si>
  <si>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</si>
  <si>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</si>
  <si>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</si>
  <si>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</si>
  <si>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</si>
  <si>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</si>
  <si>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</si>
  <si>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</si>
  <si>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</si>
  <si>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</si>
  <si>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</si>
  <si>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</si>
  <si>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</si>
  <si>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</si>
  <si>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</si>
  <si>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</si>
  <si>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</si>
  <si>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</si>
  <si>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</si>
  <si>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</si>
  <si>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</si>
  <si>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</si>
  <si>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</si>
  <si>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</si>
  <si>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</si>
  <si>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</si>
  <si>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</si>
  <si>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</si>
  <si>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</si>
  <si>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</si>
  <si>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</si>
  <si>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</si>
  <si>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</si>
  <si>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</si>
  <si>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</si>
  <si>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</si>
  <si>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</si>
  <si>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</si>
  <si>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</si>
  <si>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</si>
  <si>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</si>
  <si>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</si>
  <si>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</si>
  <si>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</si>
  <si>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</si>
  <si>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</si>
  <si>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</si>
  <si>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</si>
  <si>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</si>
  <si>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</si>
  <si>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</si>
  <si>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</si>
  <si>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</si>
  <si>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</si>
  <si>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</si>
  <si>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</si>
  <si>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</si>
  <si>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</si>
  <si>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</si>
  <si>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</si>
  <si>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</si>
  <si>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</si>
  <si>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</si>
  <si>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</si>
  <si>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</si>
  <si>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</si>
  <si>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</si>
  <si>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</si>
  <si>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</si>
  <si>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</si>
  <si>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</si>
  <si>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</si>
  <si>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</si>
  <si>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</si>
  <si>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</si>
  <si>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</si>
  <si>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</si>
  <si>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</si>
  <si>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</si>
  <si>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</si>
  <si>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</si>
  <si>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</si>
  <si>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</si>
  <si>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</si>
  <si>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</si>
  <si>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</si>
  <si>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</si>
  <si>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</si>
  <si>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</si>
  <si>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</si>
  <si>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</si>
  <si>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</si>
  <si>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</si>
  <si>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</si>
  <si>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</si>
  <si>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</si>
  <si>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</si>
  <si>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</si>
  <si>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</si>
  <si>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</si>
  <si>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</si>
  <si>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</si>
  <si>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</si>
  <si>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</si>
  <si>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</si>
  <si>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</si>
  <si>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</si>
  <si>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</si>
  <si>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</si>
  <si>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</si>
  <si>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</si>
  <si>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</si>
  <si>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</si>
  <si>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</si>
  <si>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</si>
  <si>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</si>
  <si>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</si>
  <si>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</si>
  <si>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</si>
  <si>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</si>
  <si>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</si>
  <si>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</si>
  <si>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</si>
  <si>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</si>
  <si>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</si>
  <si>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</si>
  <si>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</si>
  <si>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</si>
  <si>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</si>
  <si>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</si>
  <si>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</si>
  <si>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</si>
  <si>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</si>
  <si>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</si>
  <si>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</si>
  <si>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</si>
  <si>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</si>
  <si>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</si>
  <si>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</si>
  <si>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</si>
  <si>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</si>
  <si>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</si>
  <si>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</si>
  <si>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</si>
  <si>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</si>
  <si>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</si>
  <si>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</si>
  <si>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</si>
  <si>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</si>
  <si>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</si>
  <si>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</si>
  <si>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</si>
  <si>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</si>
  <si>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</si>
  <si>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</si>
  <si>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</si>
  <si>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</si>
  <si>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</si>
  <si>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</si>
  <si>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</si>
  <si>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</si>
  <si>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</si>
  <si>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</si>
  <si>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</si>
  <si>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</si>
  <si>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</si>
  <si>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</si>
  <si>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</si>
  <si>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</si>
  <si>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</si>
  <si>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</si>
  <si>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</si>
  <si>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</si>
  <si>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</si>
  <si>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</si>
  <si>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</si>
  <si>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</si>
  <si>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</si>
  <si>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</si>
  <si>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</si>
  <si>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</si>
  <si>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</si>
  <si>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</si>
  <si>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</si>
  <si>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</si>
  <si>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</si>
  <si>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</si>
  <si>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</si>
  <si>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</si>
  <si>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</si>
  <si>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</si>
  <si>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</si>
  <si>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</si>
  <si>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</si>
  <si>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</si>
  <si>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</si>
  <si>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</si>
  <si>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</si>
  <si>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</si>
  <si>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</si>
  <si>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</si>
  <si>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</si>
  <si>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</si>
  <si>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</si>
  <si>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</si>
  <si>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</si>
  <si>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</si>
  <si>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</si>
  <si>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</si>
  <si>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</si>
  <si>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</si>
  <si>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</si>
  <si>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</si>
  <si>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</si>
  <si>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</si>
  <si>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</si>
  <si>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</si>
  <si>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</si>
  <si>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</si>
  <si>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</si>
  <si>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</si>
  <si>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</si>
  <si>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</si>
  <si>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</si>
  <si>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</si>
  <si>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</si>
  <si>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</si>
  <si>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</si>
  <si>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</si>
  <si>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</si>
  <si>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</si>
  <si>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</si>
  <si>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</si>
  <si>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</si>
  <si>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</si>
  <si>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</si>
  <si>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</si>
  <si>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</si>
  <si>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</si>
  <si>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</si>
  <si>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</si>
  <si>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</si>
  <si>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</si>
  <si>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</si>
  <si>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</si>
  <si>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</si>
  <si>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</si>
  <si>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</si>
  <si>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</si>
  <si>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</si>
  <si>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</si>
  <si>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</si>
  <si>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</si>
  <si>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</si>
  <si>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</si>
  <si>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</si>
  <si>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</si>
  <si>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</si>
  <si>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</si>
  <si>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</si>
  <si>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</si>
  <si>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</si>
  <si>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</si>
  <si>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</si>
  <si>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</si>
  <si>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</si>
  <si>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</si>
  <si>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</si>
  <si>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</si>
  <si>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</si>
  <si>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</si>
  <si>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</si>
  <si>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</si>
  <si>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</si>
  <si>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</si>
  <si>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</si>
  <si>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</si>
  <si>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</si>
  <si>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</si>
  <si>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</si>
  <si>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</si>
  <si>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</si>
  <si>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</si>
  <si>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</si>
  <si>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</si>
  <si>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</si>
  <si>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</si>
  <si>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</si>
  <si>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</si>
  <si>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</si>
  <si>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</si>
  <si>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</si>
  <si>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</si>
  <si>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</si>
  <si>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</si>
  <si>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</si>
  <si>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</si>
  <si>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</si>
  <si>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</si>
  <si>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</si>
  <si>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</si>
  <si>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</si>
  <si>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</si>
  <si>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</si>
  <si>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</si>
  <si>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</si>
  <si>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</si>
  <si>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</si>
  <si>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</si>
  <si>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</si>
  <si>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</si>
  <si>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</si>
  <si>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</si>
  <si>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</si>
  <si>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</si>
  <si>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</si>
  <si>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</si>
  <si>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</si>
  <si>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</si>
  <si>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</si>
  <si>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</si>
  <si>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</si>
  <si>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</si>
  <si>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</si>
  <si>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</si>
  <si>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</si>
  <si>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</si>
  <si>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</si>
  <si>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</si>
  <si>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</si>
  <si>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</si>
  <si>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</si>
  <si>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</si>
  <si>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</si>
  <si>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</si>
  <si>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</si>
  <si>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</si>
  <si>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</si>
  <si>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</si>
  <si>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</si>
  <si>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</si>
  <si>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</si>
  <si>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</si>
  <si>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</si>
  <si>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</si>
  <si>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</si>
  <si>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</si>
  <si>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</si>
  <si>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</si>
  <si>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</si>
  <si>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</si>
  <si>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</si>
  <si>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</si>
  <si>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</si>
  <si>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</si>
  <si>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</si>
  <si>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</si>
  <si>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</si>
  <si>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</si>
  <si>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</si>
  <si>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</si>
  <si>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</si>
  <si>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</si>
  <si>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</si>
  <si>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</si>
  <si>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</si>
  <si>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</si>
  <si>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</si>
  <si>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</si>
  <si>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</si>
  <si>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</si>
  <si>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</si>
  <si>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</si>
  <si>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</si>
  <si>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</si>
  <si>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</si>
  <si>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</si>
  <si>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</si>
  <si>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</si>
  <si>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</si>
  <si>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</si>
  <si>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</si>
  <si>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</si>
  <si>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</si>
  <si>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</si>
  <si>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</si>
  <si>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</si>
  <si>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</si>
  <si>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</si>
  <si>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</si>
  <si>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</si>
  <si>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</si>
  <si>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</si>
  <si>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</si>
  <si>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</si>
  <si>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</si>
  <si>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</si>
  <si>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</si>
  <si>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</si>
  <si>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</si>
  <si>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</si>
  <si>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</si>
  <si>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</si>
  <si>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</si>
  <si>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</si>
  <si>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</si>
  <si>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</si>
  <si>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</si>
  <si>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</si>
  <si>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</si>
  <si>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</si>
  <si>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</si>
  <si>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</si>
  <si>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</si>
  <si>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</si>
  <si>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</si>
  <si>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</si>
  <si>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</si>
  <si>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</si>
  <si>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</si>
  <si>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</si>
  <si>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</si>
  <si>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</si>
  <si>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</si>
  <si>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</si>
  <si>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</si>
  <si>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</si>
  <si>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</si>
  <si>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</si>
  <si>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</si>
  <si>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</si>
  <si>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</si>
  <si>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</si>
  <si>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</si>
  <si>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</si>
  <si>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</si>
  <si>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</si>
  <si>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</si>
  <si>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</si>
  <si>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</si>
  <si>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</si>
  <si>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</si>
  <si>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</si>
  <si>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</si>
  <si>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</si>
  <si>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</si>
  <si>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</si>
  <si>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</si>
  <si>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</si>
  <si>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</si>
  <si>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</si>
  <si>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</si>
  <si>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</si>
  <si>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</si>
  <si>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</si>
  <si>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</si>
  <si>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</si>
  <si>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</si>
  <si>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</si>
  <si>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</si>
  <si>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</si>
  <si>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</si>
  <si>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</si>
  <si>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</si>
  <si>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</si>
  <si>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</si>
  <si>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</si>
  <si>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</si>
  <si>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</si>
  <si>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</si>
  <si>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</si>
  <si>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</si>
  <si>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</si>
  <si>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</si>
  <si>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</si>
  <si>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</si>
  <si>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</si>
  <si>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</si>
  <si>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</si>
  <si>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</si>
  <si>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</si>
  <si>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</si>
  <si>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</si>
  <si>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</si>
  <si>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</si>
  <si>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</si>
  <si>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</si>
  <si>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</si>
  <si>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</si>
  <si>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</si>
  <si>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</si>
  <si>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</si>
  <si>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</si>
  <si>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</si>
  <si>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</si>
  <si>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</si>
  <si>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</si>
  <si>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</si>
  <si>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</si>
  <si>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</si>
  <si>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</si>
  <si>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</si>
  <si>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</si>
  <si>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</si>
  <si>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</si>
  <si>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</si>
  <si>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</si>
  <si>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</si>
  <si>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</si>
  <si>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</si>
  <si>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</si>
  <si>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</si>
  <si>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</si>
  <si>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</si>
  <si>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</si>
  <si>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</si>
  <si>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</si>
  <si>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</si>
  <si>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</si>
  <si>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</si>
  <si>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</si>
  <si>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</si>
  <si>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</si>
  <si>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</si>
  <si>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</si>
  <si>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</si>
  <si>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</si>
  <si>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</si>
  <si>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</si>
  <si>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</si>
  <si>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</si>
  <si>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</si>
  <si>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</si>
  <si>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</si>
  <si>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</si>
  <si>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</si>
  <si>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</si>
  <si>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</si>
  <si>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</si>
  <si>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</si>
  <si>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</si>
  <si>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</si>
  <si>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</si>
  <si>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</si>
  <si>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</si>
  <si>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</si>
  <si>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</si>
  <si>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</si>
  <si>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</si>
  <si>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</si>
  <si>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</si>
  <si>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</si>
  <si>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</si>
  <si>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</si>
  <si>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</si>
  <si>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</si>
  <si>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</si>
  <si>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</si>
  <si>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</si>
  <si>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</si>
  <si>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</si>
  <si>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</si>
  <si>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</si>
  <si>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</si>
  <si>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</si>
  <si>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</si>
  <si>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</si>
  <si>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</si>
  <si>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</si>
  <si>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</si>
  <si>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</si>
  <si>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</si>
  <si>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</si>
  <si>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</si>
  <si>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</si>
  <si>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</si>
  <si>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</si>
  <si>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</si>
  <si>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</si>
  <si>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</si>
  <si>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</si>
  <si>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</si>
  <si>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</si>
  <si>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</si>
  <si>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</si>
  <si>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</si>
  <si>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</si>
  <si>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</si>
  <si>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</si>
  <si>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</si>
  <si>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</si>
  <si>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</si>
  <si>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</si>
  <si>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</si>
  <si>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</si>
  <si>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</si>
  <si>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</si>
  <si>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</si>
  <si>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</si>
  <si>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</si>
  <si>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</si>
  <si>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</si>
  <si>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</si>
  <si>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</si>
  <si>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</si>
  <si>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</si>
  <si>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</si>
  <si>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</si>
  <si>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</si>
  <si>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</si>
  <si>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</si>
  <si>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</si>
  <si>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</si>
  <si>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</si>
  <si>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</si>
  <si>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</si>
  <si>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</si>
  <si>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</si>
  <si>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</si>
  <si>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</si>
  <si>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</si>
  <si>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</si>
  <si>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</si>
  <si>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</si>
  <si>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</si>
  <si>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</si>
  <si>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</si>
  <si>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</si>
  <si>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</si>
  <si>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</si>
  <si>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</si>
  <si>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</si>
  <si>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</si>
  <si>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</si>
  <si>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</si>
  <si>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</si>
  <si>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</si>
  <si>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</si>
  <si>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</si>
  <si>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</si>
  <si>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</si>
  <si>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</si>
  <si>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</si>
  <si>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</si>
  <si>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</si>
  <si>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</si>
  <si>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</si>
  <si>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</si>
  <si>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</si>
  <si>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</si>
  <si>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</si>
  <si>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</si>
  <si>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</si>
  <si>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</si>
  <si>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</si>
  <si>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</si>
  <si>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</si>
  <si>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</si>
  <si>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</si>
  <si>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</si>
  <si>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</si>
  <si>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</si>
  <si>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</si>
  <si>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</si>
  <si>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</si>
  <si>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</si>
  <si>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</si>
  <si>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</si>
  <si>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</si>
  <si>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</si>
  <si>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</si>
  <si>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</si>
  <si>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</si>
  <si>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</si>
  <si>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</si>
  <si>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</si>
  <si>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</si>
  <si>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</si>
  <si>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</si>
  <si>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</si>
  <si>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</si>
  <si>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</si>
  <si>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</si>
  <si>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</si>
  <si>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</si>
  <si>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</si>
  <si>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</si>
  <si>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</si>
  <si>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</si>
  <si>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</si>
  <si>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</si>
  <si>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</si>
  <si>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</si>
  <si>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</si>
  <si>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</si>
  <si>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</si>
  <si>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</si>
  <si>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</si>
  <si>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</si>
  <si>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</si>
  <si>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</si>
  <si>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</si>
  <si>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</si>
  <si>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</si>
  <si>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</si>
  <si>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</si>
  <si>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</si>
  <si>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</si>
  <si>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</si>
  <si>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</si>
  <si>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</si>
  <si>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</si>
  <si>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</si>
  <si>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</si>
  <si>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</si>
  <si>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</si>
  <si>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</si>
  <si>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</si>
  <si>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</si>
  <si>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</si>
  <si>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</si>
  <si>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</si>
  <si>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</si>
  <si>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</si>
  <si>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</si>
  <si>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</si>
  <si>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</si>
  <si>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</si>
  <si>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</si>
  <si>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</si>
  <si>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</si>
  <si>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</si>
  <si>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</si>
  <si>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</si>
  <si>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</si>
  <si>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</si>
  <si>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</si>
  <si>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</si>
  <si>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</si>
  <si>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</si>
  <si>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</si>
  <si>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</si>
  <si>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</si>
  <si>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</si>
  <si>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</si>
  <si>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</si>
  <si>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</si>
  <si>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</si>
  <si>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</si>
  <si>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</si>
  <si>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</si>
  <si>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</si>
  <si>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</si>
  <si>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</si>
  <si>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</si>
  <si>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</si>
  <si>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</si>
  <si>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</si>
  <si>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</si>
  <si>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</si>
  <si>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</si>
  <si>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</si>
  <si>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</si>
  <si>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</si>
  <si>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</si>
  <si>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</si>
  <si>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</si>
  <si>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</si>
  <si>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</si>
  <si>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</si>
  <si>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</si>
  <si>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</si>
  <si>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</si>
  <si>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</si>
  <si>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</si>
  <si>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</si>
  <si>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</si>
  <si>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</si>
  <si>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</si>
  <si>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</si>
  <si>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</si>
  <si>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</si>
  <si>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</si>
  <si>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</si>
  <si>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</si>
  <si>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</si>
  <si>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</si>
  <si>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</si>
  <si>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</si>
  <si>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</si>
  <si>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</si>
  <si>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</si>
  <si>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</si>
  <si>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</si>
  <si>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</si>
  <si>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</si>
  <si>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</si>
  <si>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</si>
  <si>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</si>
  <si>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</si>
  <si>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</si>
  <si>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</si>
  <si>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</si>
  <si>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</si>
  <si>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</si>
  <si>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</si>
  <si>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</si>
  <si>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</si>
  <si>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</si>
  <si>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</si>
  <si>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</si>
  <si>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</si>
  <si>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</si>
  <si>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</si>
  <si>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</si>
  <si>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</si>
  <si>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</si>
  <si>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</si>
  <si>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</si>
  <si>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</si>
  <si>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</si>
  <si>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</si>
  <si>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</si>
  <si>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</si>
  <si>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</si>
  <si>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</si>
  <si>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</si>
  <si>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</si>
  <si>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</si>
  <si>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</si>
  <si>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</si>
  <si>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</si>
  <si>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</si>
  <si>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</si>
  <si>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</si>
  <si>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</si>
  <si>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</si>
  <si>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</si>
  <si>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</si>
  <si>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</si>
  <si>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</si>
  <si>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</si>
  <si>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</si>
  <si>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</si>
  <si>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</si>
  <si>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</si>
  <si>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</si>
  <si>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</si>
  <si>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</si>
  <si>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</si>
  <si>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</si>
  <si>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</si>
  <si>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</si>
  <si>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</si>
  <si>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</si>
  <si>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</si>
  <si>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</si>
  <si>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</si>
  <si>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</si>
  <si>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</si>
  <si>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</si>
  <si>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</si>
  <si>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</si>
  <si>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</si>
  <si>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</si>
  <si>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</si>
  <si>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</si>
  <si>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</si>
  <si>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</si>
  <si>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</si>
  <si>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</si>
  <si>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</si>
  <si>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</si>
  <si>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</si>
  <si>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</si>
  <si>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</si>
  <si>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</si>
  <si>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</si>
  <si>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</si>
  <si>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</si>
  <si>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</si>
  <si>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</si>
  <si>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</si>
  <si>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</si>
  <si>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</si>
  <si>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</si>
  <si>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</si>
  <si>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</si>
  <si>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</si>
  <si>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</si>
  <si>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</si>
  <si>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</si>
  <si>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</si>
  <si>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</si>
  <si>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</si>
  <si>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</si>
  <si>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</si>
  <si>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</si>
  <si>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</si>
  <si>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</si>
  <si>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</si>
  <si>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</si>
  <si>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</si>
  <si>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</si>
  <si>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</si>
  <si>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</si>
  <si>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</si>
  <si>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</si>
  <si>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</si>
  <si>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</si>
  <si>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</si>
  <si>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</si>
  <si>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</si>
  <si>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</si>
  <si>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</si>
  <si>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</si>
  <si>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</si>
  <si>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</si>
  <si>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</si>
  <si>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</si>
  <si>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</si>
  <si>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</si>
  <si>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</si>
  <si>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</si>
  <si>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</si>
  <si>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</si>
  <si>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</si>
  <si>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</si>
  <si>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</si>
  <si>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</si>
  <si>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</si>
  <si>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</si>
  <si>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</si>
  <si>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</si>
  <si>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</si>
  <si>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</si>
  <si>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</si>
  <si>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</si>
  <si>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</si>
  <si>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</si>
  <si>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</si>
  <si>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</si>
  <si>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</si>
  <si>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</si>
  <si>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</si>
  <si>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</si>
  <si>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</si>
  <si>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</si>
  <si>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</si>
  <si>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</si>
  <si>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</si>
  <si>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</si>
  <si>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</si>
  <si>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</si>
  <si>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</si>
  <si>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</si>
  <si>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</si>
  <si>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</si>
  <si>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</si>
  <si>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</si>
  <si>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</si>
  <si>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</si>
  <si>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</si>
  <si>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</si>
  <si>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</si>
  <si>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</si>
  <si>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</si>
  <si>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</si>
  <si>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</si>
  <si>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</si>
  <si>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</si>
  <si>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</si>
  <si>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</si>
  <si>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</si>
  <si>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</si>
  <si>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</si>
  <si>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</si>
  <si>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</si>
  <si>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</si>
  <si>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</si>
  <si>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</si>
  <si>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</si>
  <si>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</si>
  <si>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</si>
  <si>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</si>
  <si>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</si>
  <si>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</si>
  <si>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</si>
  <si>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</si>
  <si>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</si>
  <si>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</si>
  <si>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</si>
  <si>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</si>
  <si>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</si>
  <si>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</si>
  <si>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</si>
  <si>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</si>
  <si>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</si>
  <si>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</si>
  <si>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</si>
  <si>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</si>
  <si>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</si>
  <si>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</si>
  <si>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</si>
  <si>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</si>
  <si>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</si>
  <si>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</si>
  <si>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</si>
  <si>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</si>
  <si>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</si>
  <si>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</si>
  <si>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</si>
  <si>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</si>
  <si>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</si>
  <si>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</si>
  <si>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</si>
  <si>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</si>
  <si>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</si>
  <si>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</si>
  <si>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</si>
  <si>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</si>
  <si>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</si>
  <si>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</si>
  <si>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</si>
  <si>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</si>
  <si>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</si>
  <si>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</si>
  <si>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</si>
  <si>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</si>
  <si>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</si>
  <si>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</si>
  <si>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</si>
  <si>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</si>
  <si>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</si>
  <si>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</si>
  <si>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</si>
  <si>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</si>
  <si>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</si>
  <si>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</si>
  <si>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</si>
  <si>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</si>
  <si>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</si>
  <si>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</si>
  <si>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</si>
  <si>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</si>
  <si>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</si>
  <si>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</si>
  <si>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</si>
  <si>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</si>
  <si>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</si>
  <si>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</si>
  <si>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</si>
  <si>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</si>
  <si>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</si>
  <si>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</si>
  <si>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</si>
  <si>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</si>
  <si>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</si>
  <si>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</si>
  <si>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</si>
  <si>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</si>
  <si>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</si>
  <si>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</si>
  <si>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</si>
  <si>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</si>
  <si>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</si>
  <si>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</si>
  <si>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</si>
  <si>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</si>
  <si>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</si>
  <si>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</si>
  <si>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</si>
  <si>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</si>
  <si>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</si>
  <si>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</si>
  <si>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</si>
  <si>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</si>
  <si>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</si>
  <si>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</si>
  <si>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</si>
  <si>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</si>
  <si>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</si>
  <si>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</si>
  <si>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</si>
  <si>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</si>
  <si>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</si>
  <si>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</si>
  <si>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</si>
  <si>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</si>
  <si>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</si>
  <si>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</si>
  <si>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</si>
  <si>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</si>
  <si>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</si>
  <si>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</si>
  <si>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</si>
  <si>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</si>
  <si>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</si>
  <si>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</si>
  <si>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</si>
  <si>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</si>
  <si>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</si>
  <si>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</si>
  <si>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</si>
  <si>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</si>
  <si>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</si>
  <si>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</si>
  <si>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</si>
  <si>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</si>
  <si>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</si>
  <si>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</si>
  <si>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</si>
  <si>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</si>
  <si>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</si>
  <si>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</si>
  <si>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</si>
  <si>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</si>
  <si>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</si>
  <si>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</si>
  <si>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</si>
  <si>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</si>
  <si>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</si>
  <si>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</si>
  <si>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</si>
  <si>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</si>
  <si>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</si>
  <si>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</si>
  <si>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</si>
  <si>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</si>
  <si>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</si>
  <si>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</si>
  <si>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</si>
  <si>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</si>
  <si>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</si>
  <si>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</si>
  <si>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</si>
  <si>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</si>
  <si>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</si>
  <si>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</si>
  <si>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</si>
  <si>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</si>
  <si>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</si>
  <si>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</si>
  <si>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</si>
  <si>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</si>
  <si>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</si>
  <si>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</si>
  <si>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</si>
  <si>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</si>
  <si>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</si>
  <si>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</si>
  <si>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</si>
  <si>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</si>
  <si>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</si>
  <si>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</si>
  <si>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</si>
  <si>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</si>
  <si>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</si>
  <si>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</si>
  <si>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</si>
  <si>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</si>
  <si>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</si>
  <si>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</si>
  <si>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</si>
  <si>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</si>
  <si>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</si>
  <si>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</si>
  <si>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</si>
  <si>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</si>
  <si>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</si>
  <si>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</si>
  <si>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</si>
  <si>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</si>
  <si>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</si>
  <si>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</si>
  <si>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</si>
  <si>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</si>
  <si>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</si>
  <si>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</si>
  <si>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</si>
  <si>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</si>
  <si>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</si>
  <si>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</si>
  <si>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</si>
  <si>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</si>
  <si>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</si>
  <si>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</si>
  <si>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</si>
  <si>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</si>
  <si>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</si>
  <si>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</si>
  <si>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</si>
  <si>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</si>
  <si>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</si>
  <si>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</si>
  <si>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</si>
  <si>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</si>
  <si>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</si>
  <si>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</si>
  <si>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</si>
  <si>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</si>
  <si>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</si>
  <si>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</si>
  <si>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</si>
  <si>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</si>
  <si>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</si>
  <si>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</si>
  <si>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</si>
  <si>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</si>
  <si>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</si>
  <si>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</si>
  <si>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</si>
  <si>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</si>
  <si>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</si>
  <si>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</si>
  <si>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</si>
  <si>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</si>
  <si>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</si>
  <si>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</si>
  <si>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</si>
  <si>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</si>
  <si>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</si>
  <si>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</si>
  <si>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</si>
  <si>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</si>
  <si>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</si>
  <si>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</si>
  <si>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</si>
  <si>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</si>
  <si>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</si>
  <si>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</si>
  <si>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</si>
  <si>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</si>
  <si>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</si>
  <si>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</si>
  <si>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</si>
  <si>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</si>
  <si>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</si>
  <si>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</si>
  <si>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</si>
  <si>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</si>
  <si>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</si>
  <si>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</si>
  <si>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</si>
  <si>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</si>
  <si>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</si>
  <si>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</si>
  <si>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</si>
  <si>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</si>
  <si>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</si>
  <si>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</si>
  <si>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</si>
  <si>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</si>
  <si>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</si>
  <si>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</si>
  <si>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</si>
  <si>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</si>
  <si>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</si>
  <si>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</si>
  <si>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</si>
  <si>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</si>
  <si>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</si>
  <si>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</si>
  <si>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</si>
  <si>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</si>
  <si>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</si>
  <si>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</si>
  <si>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</si>
  <si>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</si>
  <si>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</si>
  <si>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</si>
  <si>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</si>
  <si>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</si>
  <si>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</si>
  <si>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</si>
  <si>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</si>
  <si>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</si>
  <si>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</si>
  <si>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</si>
  <si>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</si>
  <si>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</si>
  <si>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</si>
  <si>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</si>
  <si>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</si>
  <si>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</si>
  <si>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</si>
  <si>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</si>
  <si>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</si>
  <si>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</si>
  <si>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</si>
  <si>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</si>
  <si>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</si>
  <si>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</si>
  <si>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</si>
  <si>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</si>
  <si>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</si>
  <si>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</si>
  <si>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</si>
  <si>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</si>
  <si>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</si>
  <si>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</si>
  <si>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</si>
  <si>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</si>
  <si>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</si>
  <si>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</si>
  <si>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</si>
  <si>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</si>
  <si>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</si>
  <si>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</si>
  <si>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</si>
  <si>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</si>
  <si>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</si>
  <si>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</si>
  <si>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</si>
  <si>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</si>
  <si>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</si>
  <si>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</si>
  <si>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</si>
  <si>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</si>
  <si>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</si>
  <si>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</si>
  <si>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</si>
  <si>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</si>
  <si>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</si>
  <si>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</si>
  <si>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</si>
  <si>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</si>
  <si>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</si>
  <si>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</si>
  <si>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</si>
  <si>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</si>
  <si>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</si>
  <si>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</si>
  <si>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</si>
  <si>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</si>
  <si>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</si>
  <si>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</si>
  <si>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</si>
  <si>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</si>
  <si>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</si>
  <si>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</si>
  <si>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</si>
  <si>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</si>
  <si>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</si>
  <si>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</si>
  <si>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</si>
  <si>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</si>
  <si>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</si>
  <si>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</si>
  <si>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</si>
  <si>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</si>
  <si>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</si>
  <si>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</si>
  <si>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</si>
  <si>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</si>
  <si>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</si>
  <si>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</si>
  <si>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</si>
  <si>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</si>
  <si>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</si>
  <si>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</si>
  <si>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</si>
  <si>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</si>
  <si>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</si>
  <si>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</si>
  <si>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</si>
  <si>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</si>
  <si>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</si>
  <si>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</si>
  <si>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</si>
  <si>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</si>
  <si>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</si>
  <si>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</si>
  <si>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</si>
  <si>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</si>
  <si>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</si>
  <si>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</si>
  <si>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</si>
  <si>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</si>
  <si>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</si>
  <si>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</si>
  <si>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</si>
  <si>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</si>
  <si>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</si>
  <si>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</si>
  <si>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</si>
  <si>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</si>
  <si>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</si>
  <si>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</si>
  <si>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</si>
  <si>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</si>
  <si>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</si>
  <si>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</si>
  <si>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</si>
  <si>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</si>
  <si>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</si>
  <si>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</si>
  <si>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</si>
  <si>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</si>
  <si>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</si>
  <si>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</si>
  <si>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</si>
  <si>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</si>
  <si>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</si>
  <si>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</si>
  <si>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</si>
  <si>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</si>
  <si>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</si>
  <si>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</si>
  <si>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</si>
  <si>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</si>
  <si>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</si>
  <si>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</si>
  <si>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</si>
  <si>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</si>
  <si>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</si>
  <si>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</si>
  <si>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</si>
  <si>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</si>
  <si>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</si>
  <si>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</si>
  <si>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</si>
  <si>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</si>
  <si>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</si>
  <si>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</si>
  <si>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</si>
  <si>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</si>
  <si>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</si>
  <si>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</si>
  <si>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</si>
  <si>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</si>
  <si>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</si>
  <si>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</si>
  <si>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</si>
  <si>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</si>
  <si>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</si>
  <si>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</si>
  <si>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</si>
  <si>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</si>
  <si>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</si>
  <si>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</si>
  <si>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</si>
  <si>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</si>
  <si>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</si>
  <si>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</si>
  <si>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</si>
  <si>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</si>
  <si>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</si>
  <si>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</si>
  <si>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</si>
  <si>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</si>
  <si>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</si>
  <si>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</si>
  <si>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</si>
  <si>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</si>
  <si>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</si>
  <si>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</si>
  <si>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</si>
  <si>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</si>
  <si>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</si>
  <si>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</si>
  <si>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</si>
  <si>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</si>
  <si>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</si>
  <si>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</si>
  <si>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</si>
  <si>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</si>
  <si>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</si>
  <si>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</si>
  <si>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</si>
  <si>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</si>
  <si>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</si>
  <si>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</si>
  <si>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</si>
  <si>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</si>
  <si>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</si>
  <si>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</si>
  <si>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</si>
  <si>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</si>
  <si>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</si>
  <si>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</si>
  <si>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</si>
  <si>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</si>
  <si>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</si>
  <si>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</si>
  <si>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</si>
  <si>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</si>
  <si>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</si>
  <si>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</si>
  <si>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</si>
  <si>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</si>
  <si>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</si>
  <si>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</si>
  <si>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</si>
  <si>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</si>
  <si>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</si>
  <si>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</si>
  <si>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</si>
  <si>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</si>
  <si>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</si>
  <si>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</si>
  <si>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</si>
  <si>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</si>
  <si>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</si>
  <si>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</si>
  <si>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</si>
  <si>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</si>
  <si>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</si>
  <si>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</si>
  <si>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</si>
  <si>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</si>
  <si>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</si>
  <si>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</si>
  <si>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</si>
  <si>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</si>
  <si>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</si>
  <si>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</si>
  <si>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</si>
  <si>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</si>
  <si>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</si>
  <si>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</si>
  <si>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</si>
  <si>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</si>
  <si>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</si>
  <si>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</si>
  <si>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</si>
  <si>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</si>
  <si>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</si>
  <si>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</si>
  <si>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</si>
  <si>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</si>
  <si>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</si>
  <si>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</si>
  <si>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</si>
  <si>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</si>
  <si>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</si>
  <si>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</si>
  <si>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</si>
  <si>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</si>
  <si>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</si>
  <si>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</si>
  <si>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</si>
  <si>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</si>
  <si>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</si>
  <si>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</si>
  <si>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</si>
  <si>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</si>
  <si>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</si>
  <si>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</si>
  <si>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</si>
  <si>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</si>
  <si>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</si>
  <si>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</si>
  <si>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</si>
  <si>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</si>
  <si>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</si>
  <si>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</si>
  <si>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</si>
  <si>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</si>
  <si>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</si>
  <si>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</si>
  <si>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</si>
  <si>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</si>
  <si>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</si>
  <si>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</si>
  <si>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</si>
  <si>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</si>
  <si>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</si>
  <si>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</si>
  <si>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</si>
  <si>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</si>
  <si>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</si>
  <si>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</si>
  <si>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</si>
  <si>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</si>
  <si>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</si>
  <si>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</si>
  <si>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</si>
  <si>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</si>
  <si>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</si>
  <si>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</si>
  <si>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</si>
  <si>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</si>
  <si>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</si>
  <si>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</si>
  <si>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</si>
  <si>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</si>
  <si>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</si>
  <si>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</si>
  <si>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</si>
  <si>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</si>
  <si>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</si>
  <si>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</si>
  <si>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</si>
  <si>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</si>
  <si>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</si>
  <si>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</si>
  <si>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</si>
  <si>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</si>
  <si>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</si>
  <si>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</si>
  <si>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</si>
  <si>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</si>
  <si>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</si>
  <si>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</si>
  <si>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</si>
  <si>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</si>
  <si>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</si>
  <si>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</si>
  <si>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</si>
  <si>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</si>
  <si>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</si>
  <si>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</si>
  <si>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</si>
  <si>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</si>
  <si>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</si>
  <si>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</si>
  <si>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</si>
  <si>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</si>
  <si>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</si>
  <si>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</si>
  <si>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</si>
  <si>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</si>
  <si>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</si>
  <si>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</si>
  <si>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</si>
  <si>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</si>
  <si>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</si>
  <si>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</si>
  <si>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</si>
  <si>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</si>
  <si>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</si>
  <si>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</si>
  <si>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</si>
  <si>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</si>
  <si>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</si>
  <si>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</si>
  <si>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</si>
  <si>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</si>
  <si>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</si>
  <si>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</si>
  <si>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</si>
  <si>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</si>
  <si>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</si>
  <si>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</si>
  <si>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</si>
  <si>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</si>
  <si>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</si>
  <si>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</si>
  <si>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</si>
  <si>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</si>
  <si>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</si>
  <si>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</si>
  <si>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</si>
  <si>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</si>
  <si>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</si>
  <si>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</si>
  <si>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</si>
  <si>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</si>
  <si>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</si>
  <si>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</si>
  <si>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</si>
  <si>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</si>
  <si>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</si>
  <si>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</si>
  <si>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</si>
  <si>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</si>
  <si>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</si>
  <si>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</si>
  <si>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</si>
  <si>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</si>
  <si>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</si>
  <si>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</si>
  <si>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</si>
  <si>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</si>
  <si>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</si>
  <si>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</si>
  <si>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</si>
  <si>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</si>
  <si>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</si>
  <si>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</si>
  <si>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</si>
  <si>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</si>
  <si>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</si>
  <si>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</si>
  <si>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</si>
  <si>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</si>
  <si>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</si>
  <si>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</si>
  <si>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</si>
  <si>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</si>
  <si>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</si>
  <si>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</si>
  <si>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</si>
  <si>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</si>
  <si>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</si>
  <si>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</si>
  <si>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</si>
  <si>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</si>
  <si>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</si>
  <si>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</si>
  <si>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</si>
  <si>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</si>
  <si>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</si>
  <si>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</si>
  <si>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</si>
  <si>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</si>
  <si>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</si>
  <si>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</si>
  <si>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</si>
  <si>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</si>
  <si>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</si>
  <si>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</si>
  <si>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</si>
  <si>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</si>
  <si>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</si>
  <si>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</si>
  <si>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</si>
  <si>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</si>
  <si>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</si>
  <si>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</si>
  <si>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</si>
  <si>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</si>
  <si>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</si>
  <si>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</si>
  <si>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</si>
  <si>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</si>
  <si>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</si>
  <si>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</si>
  <si>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</si>
  <si>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</si>
  <si>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</si>
  <si>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</si>
  <si>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</si>
  <si>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</si>
  <si>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</si>
  <si>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</si>
  <si>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</si>
  <si>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</si>
  <si>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</si>
  <si>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</si>
  <si>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</si>
  <si>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</si>
  <si>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</si>
  <si>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</si>
  <si>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</si>
  <si>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</si>
  <si>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</si>
  <si>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</si>
  <si>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</si>
  <si>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</si>
  <si>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</si>
  <si>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</si>
  <si>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</si>
  <si>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</si>
  <si>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</si>
  <si>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</si>
  <si>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</si>
  <si>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</si>
  <si>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</si>
  <si>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</si>
  <si>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</si>
  <si>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</si>
  <si>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</si>
  <si>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</si>
  <si>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</si>
  <si>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</si>
  <si>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</si>
  <si>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</si>
  <si>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</si>
  <si>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</si>
  <si>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</si>
  <si>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</si>
  <si>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</si>
  <si>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</si>
  <si>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</si>
  <si>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</si>
  <si>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</si>
  <si>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</si>
  <si>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</si>
  <si>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</si>
  <si>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</si>
  <si>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</si>
  <si>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</si>
  <si>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</si>
  <si>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</si>
  <si>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</si>
  <si>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</si>
  <si>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</si>
  <si>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</si>
  <si>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</si>
  <si>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</si>
  <si>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</si>
  <si>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</si>
  <si>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</si>
  <si>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</si>
  <si>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</si>
  <si>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</si>
  <si>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</si>
  <si>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</si>
  <si>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</si>
  <si>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</si>
  <si>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</si>
  <si>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</si>
  <si>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</si>
  <si>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</si>
  <si>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</si>
  <si>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</si>
  <si>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</si>
  <si>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</si>
  <si>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</si>
  <si>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</si>
  <si>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</si>
  <si>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</si>
  <si>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</si>
  <si>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</si>
  <si>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</si>
  <si>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</si>
  <si>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</si>
  <si>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</si>
  <si>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</si>
  <si>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</si>
  <si>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</si>
  <si>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</si>
  <si>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</si>
  <si>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</si>
  <si>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</si>
  <si>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</si>
  <si>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</si>
  <si>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</si>
  <si>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</si>
  <si>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</si>
  <si>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</si>
  <si>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</si>
  <si>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</si>
  <si>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</si>
  <si>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</si>
  <si>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</si>
  <si>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</si>
  <si>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</si>
  <si>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</si>
  <si>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</si>
  <si>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</si>
  <si>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</si>
  <si>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</si>
  <si>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</si>
  <si>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</si>
  <si>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</si>
  <si>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</si>
  <si>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</si>
  <si>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</si>
  <si>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</si>
  <si>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</si>
  <si>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</si>
  <si>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</si>
  <si>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</si>
  <si>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</si>
  <si>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</si>
  <si>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</si>
  <si>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</si>
  <si>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</si>
  <si>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</si>
  <si>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</si>
  <si>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</si>
  <si>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</si>
  <si>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</si>
  <si>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</si>
  <si>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</si>
  <si>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</si>
  <si>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</si>
  <si>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</si>
  <si>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</si>
  <si>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</si>
  <si>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</si>
  <si>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</si>
  <si>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</si>
  <si>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</si>
  <si>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</si>
  <si>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</si>
  <si>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</si>
  <si>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</si>
  <si>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</si>
  <si>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</si>
  <si>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</si>
  <si>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</si>
  <si>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</si>
  <si>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</si>
  <si>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</si>
  <si>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</si>
  <si>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</si>
  <si>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</si>
  <si>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</si>
  <si>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</si>
  <si>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</si>
  <si>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</si>
  <si>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</si>
  <si>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</si>
  <si>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</si>
  <si>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</si>
  <si>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</si>
  <si>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</si>
  <si>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</si>
  <si>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</si>
  <si>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</si>
  <si>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</si>
  <si>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</si>
  <si>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</si>
  <si>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</si>
  <si>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</si>
  <si>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</si>
  <si>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</si>
  <si>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</si>
  <si>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</si>
  <si>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</si>
  <si>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</si>
  <si>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</si>
  <si>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</si>
  <si>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</si>
  <si>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</si>
  <si>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</si>
  <si>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</si>
  <si>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</si>
  <si>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</si>
  <si>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</si>
  <si>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</si>
  <si>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</si>
  <si>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</si>
  <si>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</si>
  <si>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</si>
  <si>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</si>
  <si>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</si>
  <si>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</si>
  <si>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</si>
  <si>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</si>
  <si>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</si>
  <si>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</si>
  <si>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</si>
  <si>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</si>
  <si>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</si>
  <si>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</si>
  <si>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</si>
  <si>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</si>
  <si>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</si>
  <si>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</si>
  <si>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</si>
  <si>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</si>
  <si>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</si>
  <si>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</si>
  <si>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</si>
  <si>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</si>
  <si>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</si>
  <si>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</si>
  <si>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</si>
  <si>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</si>
  <si>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</si>
  <si>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</si>
  <si>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</si>
  <si>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</si>
  <si>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</si>
  <si>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</si>
  <si>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</si>
  <si>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</si>
  <si>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</si>
  <si>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</si>
  <si>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</si>
  <si>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</si>
  <si>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</si>
  <si>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</si>
  <si>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</si>
  <si>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</si>
  <si>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</si>
  <si>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</si>
  <si>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</si>
  <si>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</si>
  <si>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</si>
  <si>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</si>
  <si>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</si>
  <si>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</si>
  <si>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</si>
  <si>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</si>
  <si>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</si>
  <si>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</si>
  <si>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</si>
  <si>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</si>
  <si>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</si>
  <si>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</si>
  <si>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</si>
  <si>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</si>
  <si>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</si>
  <si>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</si>
  <si>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</si>
  <si>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</si>
  <si>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</si>
  <si>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</si>
  <si>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</si>
  <si>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</si>
  <si>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</si>
  <si>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</si>
  <si>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</si>
  <si>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</si>
  <si>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</si>
  <si>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</si>
  <si>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</si>
  <si>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</si>
  <si>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</si>
  <si>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</si>
  <si>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</si>
  <si>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</si>
  <si>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</si>
  <si>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</si>
  <si>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</si>
  <si>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</si>
  <si>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</si>
  <si>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</si>
  <si>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</si>
  <si>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</si>
  <si>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</si>
  <si>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</si>
  <si>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</si>
  <si>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</si>
  <si>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</si>
  <si>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</si>
  <si>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</si>
  <si>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</si>
  <si>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</si>
  <si>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</si>
  <si>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</si>
  <si>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</si>
  <si>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</si>
  <si>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</si>
  <si>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</si>
  <si>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</si>
  <si>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</si>
  <si>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</si>
  <si>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</si>
  <si>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</si>
  <si>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</si>
  <si>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</si>
  <si>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</si>
  <si>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</si>
  <si>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</si>
  <si>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</si>
  <si>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</si>
  <si>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</si>
  <si>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</si>
  <si>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</si>
  <si>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</si>
  <si>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</si>
  <si>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</si>
  <si>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</si>
  <si>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</si>
  <si>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</si>
  <si>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</si>
  <si>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</si>
  <si>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</si>
  <si>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</si>
  <si>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</si>
  <si>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</si>
  <si>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</si>
  <si>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</si>
  <si>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</si>
  <si>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</si>
  <si>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</si>
  <si>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</si>
  <si>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</si>
  <si>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</si>
  <si>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</si>
  <si>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</si>
  <si>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</si>
  <si>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</si>
  <si>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</si>
  <si>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</si>
  <si>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</si>
  <si>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</si>
  <si>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</si>
  <si>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</si>
  <si>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</si>
  <si>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</si>
  <si>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</si>
  <si>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</si>
  <si>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</si>
  <si>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</si>
  <si>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</si>
  <si>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</si>
  <si>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</si>
  <si>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</si>
  <si>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</si>
  <si>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</si>
  <si>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</si>
  <si>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</si>
  <si>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</si>
  <si>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</si>
  <si>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</si>
  <si>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</si>
  <si>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</si>
  <si>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</si>
  <si>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</si>
  <si>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</si>
  <si>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</si>
  <si>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</si>
  <si>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</si>
  <si>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</si>
  <si>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</si>
  <si>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</si>
  <si>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</si>
  <si>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</si>
  <si>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</si>
  <si>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</si>
  <si>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</si>
  <si>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</si>
  <si>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</si>
  <si>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</si>
  <si>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</si>
  <si>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</si>
  <si>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</si>
  <si>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</si>
  <si>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</si>
  <si>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</si>
  <si>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</si>
  <si>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</si>
  <si>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</si>
  <si>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</si>
  <si>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</si>
  <si>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</si>
  <si>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</si>
  <si>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</si>
  <si>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</si>
  <si>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</si>
  <si>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</si>
  <si>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</si>
  <si>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</si>
  <si>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</si>
  <si>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</si>
  <si>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</si>
  <si>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</si>
  <si>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</si>
  <si>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</si>
  <si>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</si>
  <si>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</si>
  <si>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</si>
  <si>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</si>
  <si>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</si>
  <si>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</si>
  <si>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</si>
  <si>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</si>
  <si>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</si>
  <si>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</si>
  <si>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</si>
  <si>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</si>
  <si>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</si>
  <si>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</si>
  <si>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</si>
  <si>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</si>
  <si>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</si>
  <si>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</si>
  <si>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</si>
  <si>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</si>
  <si>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</si>
  <si>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</si>
  <si>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</si>
  <si>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</si>
  <si>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</si>
  <si>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</si>
  <si>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</si>
  <si>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</si>
  <si>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</si>
  <si>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</si>
  <si>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</si>
  <si>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</si>
  <si>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</si>
  <si>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</si>
  <si>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</si>
  <si>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</si>
  <si>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</si>
  <si>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</si>
  <si>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</si>
  <si>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</si>
  <si>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</si>
  <si>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</si>
  <si>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</si>
  <si>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</si>
  <si>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</si>
  <si>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</si>
  <si>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</si>
  <si>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</si>
  <si>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</si>
  <si>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</si>
  <si>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</si>
  <si>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</si>
  <si>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</si>
  <si>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</si>
  <si>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</si>
  <si>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</si>
  <si>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</si>
  <si>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</si>
  <si>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</si>
  <si>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</si>
  <si>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</si>
  <si>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</si>
  <si>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</si>
  <si>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</si>
  <si>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</si>
  <si>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</si>
  <si>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</si>
  <si>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</si>
  <si>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</si>
  <si>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</si>
  <si>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</si>
  <si>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</si>
  <si>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</si>
  <si>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</si>
  <si>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</si>
  <si>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</si>
  <si>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</si>
  <si>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</si>
  <si>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</si>
  <si>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</si>
  <si>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</si>
  <si>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</si>
  <si>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</si>
  <si>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</si>
  <si>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</si>
  <si>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</si>
  <si>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</si>
  <si>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</si>
  <si>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</si>
  <si>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</si>
  <si>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</si>
  <si>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</si>
  <si>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</si>
  <si>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</si>
  <si>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</si>
  <si>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</si>
  <si>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</si>
  <si>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</si>
  <si>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</si>
  <si>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</si>
  <si>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</si>
  <si>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</si>
  <si>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</si>
  <si>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</si>
  <si>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</si>
  <si>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</si>
  <si>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</si>
  <si>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</si>
  <si>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</si>
  <si>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</si>
  <si>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</si>
  <si>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</si>
  <si>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</si>
  <si>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</si>
  <si>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</si>
  <si>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</si>
  <si>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</si>
  <si>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</si>
  <si>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</si>
  <si>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</si>
  <si>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</si>
  <si>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</si>
  <si>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</si>
  <si>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</si>
  <si>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</si>
  <si>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</si>
  <si>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</si>
  <si>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</si>
  <si>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</si>
  <si>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</si>
  <si>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</si>
  <si>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</si>
  <si>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</si>
  <si>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</si>
  <si>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</si>
  <si>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</si>
  <si>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</si>
  <si>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</si>
  <si>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</si>
  <si>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</si>
  <si>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</si>
  <si>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</si>
  <si>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</si>
  <si>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</si>
  <si>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</si>
  <si>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</si>
  <si>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</si>
  <si>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</si>
  <si>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</si>
  <si>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</si>
  <si>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</si>
  <si>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</si>
  <si>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</si>
  <si>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</si>
  <si>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</si>
  <si>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</si>
  <si>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</si>
  <si>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</si>
  <si>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</si>
  <si>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</si>
  <si>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</si>
  <si>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</si>
  <si>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</si>
  <si>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</si>
  <si>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</si>
  <si>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</si>
  <si>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</si>
  <si>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</si>
  <si>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</si>
  <si>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</si>
  <si>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</si>
  <si>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</si>
  <si>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</si>
  <si>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</si>
  <si>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</si>
  <si>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</si>
  <si>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</si>
  <si>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</si>
  <si>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</si>
  <si>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</si>
  <si>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</si>
  <si>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</si>
  <si>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</si>
  <si>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</si>
  <si>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</si>
  <si>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</si>
  <si>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</si>
  <si>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</si>
  <si>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</si>
  <si>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</si>
  <si>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</si>
  <si>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</si>
  <si>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</si>
  <si>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</si>
  <si>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</si>
  <si>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</si>
  <si>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</si>
  <si>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</si>
  <si>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</si>
  <si>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</si>
  <si>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</si>
  <si>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</si>
  <si>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</si>
  <si>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</si>
  <si>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</si>
  <si>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</si>
  <si>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</si>
  <si>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</si>
  <si>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</si>
  <si>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</si>
  <si>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</si>
  <si>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</si>
  <si>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</si>
  <si>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</si>
  <si>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</si>
  <si>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</si>
  <si>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</si>
  <si>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</si>
  <si>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</si>
  <si>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</si>
  <si>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</si>
  <si>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</si>
  <si>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</si>
  <si>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</si>
  <si>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</si>
  <si>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</si>
  <si>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</si>
  <si>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</si>
  <si>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</si>
  <si>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</si>
  <si>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</si>
  <si>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</si>
  <si>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</si>
  <si>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</si>
  <si>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</si>
  <si>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</si>
  <si>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</si>
  <si>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</si>
  <si>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</si>
  <si>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</si>
  <si>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</si>
  <si>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</si>
  <si>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</si>
  <si>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</si>
  <si>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</si>
  <si>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</si>
  <si>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</si>
  <si>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</si>
  <si>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</si>
  <si>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</si>
  <si>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</si>
  <si>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</si>
  <si>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</si>
  <si>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</si>
  <si>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</si>
  <si>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</si>
  <si>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</si>
  <si>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</si>
  <si>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</si>
  <si>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</si>
  <si>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</si>
  <si>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</si>
  <si>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</si>
  <si>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</si>
  <si>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</si>
  <si>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</si>
  <si>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</si>
  <si>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</si>
  <si>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</si>
  <si>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</si>
  <si>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</si>
  <si>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</si>
  <si>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</si>
  <si>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</si>
  <si>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</si>
  <si>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</si>
  <si>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</si>
  <si>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</si>
  <si>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</si>
  <si>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</si>
  <si>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</si>
  <si>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</si>
  <si>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</si>
  <si>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</si>
  <si>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</si>
  <si>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</si>
  <si>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</si>
  <si>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</si>
  <si>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</si>
  <si>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</si>
  <si>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</si>
  <si>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</si>
  <si>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</si>
  <si>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</si>
  <si>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</si>
  <si>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</si>
  <si>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</si>
  <si>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</si>
  <si>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</si>
  <si>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</si>
  <si>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</si>
  <si>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</si>
  <si>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</si>
  <si>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</si>
  <si>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</si>
  <si>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</si>
  <si>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</si>
  <si>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</si>
  <si>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</si>
  <si>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</si>
  <si>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</si>
  <si>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</si>
  <si>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</si>
  <si>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</si>
  <si>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</si>
  <si>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</si>
  <si>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</si>
  <si>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</si>
  <si>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</si>
  <si>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</si>
  <si>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</si>
  <si>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</si>
  <si>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</si>
  <si>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</si>
  <si>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</si>
  <si>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</si>
  <si>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</si>
  <si>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</si>
  <si>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</si>
  <si>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</si>
  <si>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</si>
  <si>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</si>
  <si>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</si>
  <si>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</si>
  <si>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</si>
  <si>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</si>
  <si>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</si>
  <si>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</si>
  <si>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</si>
  <si>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</si>
  <si>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</si>
  <si>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</si>
  <si>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</si>
  <si>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</si>
  <si>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</si>
  <si>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</si>
  <si>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</si>
  <si>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</si>
  <si>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</si>
  <si>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</si>
  <si>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</si>
  <si>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</si>
  <si>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</si>
  <si>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</si>
  <si>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</si>
  <si>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</si>
  <si>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</si>
  <si>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</si>
  <si>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</si>
  <si>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</si>
  <si>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</si>
  <si>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</si>
  <si>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</si>
  <si>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</si>
  <si>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</si>
  <si>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</si>
  <si>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</si>
  <si>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</si>
  <si>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</si>
  <si>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</si>
  <si>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</si>
  <si>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</si>
  <si>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</si>
  <si>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</si>
  <si>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</si>
  <si>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</si>
  <si>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</si>
  <si>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</si>
  <si>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</si>
  <si>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</si>
  <si>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</si>
  <si>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</si>
  <si>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</si>
  <si>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</si>
  <si>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</si>
  <si>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</si>
  <si>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</si>
  <si>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</si>
  <si>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</si>
  <si>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</si>
  <si>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</si>
  <si>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</si>
  <si>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</si>
  <si>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</si>
  <si>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</si>
  <si>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</si>
  <si>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</si>
  <si>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</si>
  <si>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</si>
  <si>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</si>
  <si>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</si>
  <si>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</si>
  <si>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</si>
  <si>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</si>
  <si>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</si>
  <si>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</si>
  <si>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</si>
  <si>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</si>
  <si>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</si>
  <si>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</si>
  <si>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</si>
  <si>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</si>
  <si>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</si>
  <si>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</si>
  <si>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</si>
  <si>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</si>
  <si>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</si>
  <si>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</si>
  <si>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</si>
  <si>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</si>
  <si>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</si>
  <si>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</si>
  <si>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</si>
  <si>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</si>
  <si>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</si>
  <si>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</si>
  <si>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</si>
  <si>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</si>
  <si>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</si>
  <si>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</si>
  <si>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</si>
  <si>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</si>
  <si>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</si>
  <si>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</si>
  <si>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</si>
  <si>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</si>
  <si>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</si>
  <si>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</si>
  <si>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</si>
  <si>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</si>
  <si>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</si>
  <si>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</si>
  <si>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</si>
  <si>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</si>
  <si>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</si>
  <si>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</si>
  <si>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</si>
  <si>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</si>
  <si>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</si>
  <si>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</si>
  <si>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</si>
  <si>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</si>
  <si>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</si>
  <si>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</si>
  <si>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</si>
  <si>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</si>
  <si>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</si>
  <si>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</si>
  <si>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</si>
  <si>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</si>
  <si>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</si>
  <si>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</si>
  <si>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</si>
  <si>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</si>
  <si>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</si>
  <si>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</si>
  <si>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</si>
  <si>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</si>
  <si>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</si>
  <si>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</si>
  <si>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</si>
  <si>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</si>
  <si>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</si>
  <si>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</si>
  <si>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</si>
  <si>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</si>
  <si>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</si>
  <si>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</si>
  <si>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</si>
  <si>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</si>
  <si>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</si>
  <si>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</si>
  <si>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</si>
  <si>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</si>
  <si>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</si>
  <si>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</si>
  <si>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</si>
  <si>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</si>
  <si>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</si>
  <si>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</si>
  <si>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</si>
  <si>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</si>
  <si>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</si>
  <si>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</si>
  <si>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</si>
  <si>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</si>
  <si>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</si>
  <si>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</si>
  <si>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</si>
  <si>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</si>
  <si>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</si>
  <si>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</si>
  <si>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</si>
  <si>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</si>
  <si>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</si>
  <si>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</si>
  <si>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</si>
  <si>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</si>
  <si>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</si>
  <si>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</si>
  <si>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</si>
  <si>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</si>
  <si>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</si>
  <si>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</si>
  <si>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</si>
  <si>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</si>
  <si>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</si>
  <si>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</si>
  <si>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</si>
  <si>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</si>
  <si>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</si>
  <si>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</si>
  <si>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</si>
  <si>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</si>
  <si>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</si>
  <si>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</si>
  <si>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</si>
  <si>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</si>
  <si>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</si>
  <si>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</si>
  <si>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</si>
  <si>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</si>
  <si>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</si>
  <si>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</si>
  <si>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</si>
  <si>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</si>
  <si>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</si>
  <si>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</si>
  <si>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</si>
  <si>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</si>
  <si>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</si>
  <si>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</si>
  <si>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</si>
  <si>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</si>
  <si>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</si>
  <si>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</si>
  <si>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</si>
  <si>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</si>
  <si>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</si>
  <si>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</si>
  <si>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</si>
  <si>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</si>
  <si>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</si>
  <si>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</si>
  <si>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</si>
  <si>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</si>
  <si>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</si>
  <si>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</si>
  <si>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</si>
  <si>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</si>
  <si>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</si>
  <si>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</si>
  <si>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</si>
  <si>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</si>
  <si>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</si>
  <si>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</si>
  <si>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</si>
  <si>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</si>
  <si>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</si>
  <si>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</si>
  <si>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</si>
  <si>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</si>
  <si>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</si>
  <si>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</si>
  <si>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</si>
  <si>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</si>
  <si>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</si>
  <si>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</si>
  <si>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</si>
  <si>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</si>
  <si>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</si>
  <si>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</si>
  <si>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</si>
  <si>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</si>
  <si>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</si>
  <si>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</si>
  <si>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</si>
  <si>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</si>
  <si>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</si>
  <si>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</si>
  <si>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</si>
  <si>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</si>
  <si>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</si>
  <si>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</si>
  <si>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</si>
  <si>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</si>
  <si>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</si>
  <si>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</si>
  <si>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</si>
  <si>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</si>
  <si>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</si>
  <si>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</si>
  <si>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</si>
  <si>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</si>
  <si>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</si>
  <si>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</si>
  <si>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</si>
  <si>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</si>
  <si>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</si>
  <si>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</si>
  <si>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</si>
  <si>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</si>
  <si>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</si>
  <si>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</si>
  <si>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</si>
  <si>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</si>
  <si>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</si>
  <si>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</si>
  <si>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</si>
  <si>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</si>
  <si>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</si>
  <si>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</si>
  <si>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</si>
  <si>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</si>
  <si>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</si>
  <si>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</si>
  <si>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</si>
  <si>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</si>
  <si>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</si>
  <si>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</si>
  <si>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</si>
  <si>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</si>
  <si>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</si>
  <si>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</si>
  <si>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</si>
  <si>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</si>
  <si>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</si>
  <si>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</si>
  <si>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</si>
  <si>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</si>
  <si>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</si>
  <si>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</si>
  <si>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</si>
  <si>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</si>
  <si>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</si>
  <si>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</si>
  <si>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</si>
  <si>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</si>
  <si>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</si>
  <si>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</si>
  <si>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</si>
  <si>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</si>
  <si>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</si>
  <si>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</si>
  <si>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</si>
  <si>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</si>
  <si>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</si>
  <si>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</si>
  <si>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</si>
  <si>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</si>
  <si>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</si>
  <si>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</si>
  <si>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</si>
  <si>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</si>
  <si>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</si>
  <si>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</si>
  <si>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</si>
  <si>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</si>
  <si>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</si>
  <si>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</si>
  <si>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</si>
  <si>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</si>
  <si>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</si>
  <si>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</si>
  <si>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</si>
  <si>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</si>
  <si>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</si>
  <si>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</si>
  <si>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</si>
  <si>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</si>
  <si>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</si>
  <si>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</si>
  <si>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</si>
  <si>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</si>
  <si>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</si>
  <si>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</si>
  <si>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</si>
  <si>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</si>
  <si>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</si>
  <si>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</si>
  <si>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</si>
  <si>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</si>
  <si>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</si>
  <si>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</si>
  <si>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</si>
  <si>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</si>
  <si>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</si>
  <si>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</si>
  <si>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</si>
  <si>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</si>
  <si>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</si>
  <si>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</si>
  <si>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</si>
  <si>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</si>
  <si>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</si>
  <si>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</si>
  <si>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</si>
  <si>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</si>
  <si>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</si>
  <si>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</si>
  <si>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</si>
  <si>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</si>
  <si>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</si>
  <si>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</si>
  <si>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</si>
  <si>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</si>
  <si>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</si>
  <si>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</si>
  <si>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</si>
  <si>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</si>
  <si>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</si>
  <si>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</si>
  <si>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</si>
  <si>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</si>
  <si>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</si>
  <si>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</si>
  <si>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</si>
  <si>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</si>
  <si>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</si>
  <si>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</si>
  <si>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</si>
  <si>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</si>
  <si>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</si>
  <si>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</si>
  <si>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</si>
  <si>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</si>
  <si>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</si>
  <si>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</si>
  <si>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</si>
  <si>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</si>
  <si>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</si>
  <si>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</si>
  <si>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</si>
  <si>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</si>
  <si>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</si>
  <si>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</si>
  <si>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</si>
  <si>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</si>
  <si>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</si>
  <si>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</si>
  <si>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</si>
  <si>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</si>
  <si>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</si>
  <si>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</si>
  <si>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</si>
  <si>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</si>
  <si>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</si>
  <si>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</si>
  <si>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</si>
  <si>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</si>
  <si>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</si>
  <si>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</si>
  <si>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</si>
  <si>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</si>
  <si>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</si>
  <si>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</si>
  <si>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</si>
  <si>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</si>
  <si>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</si>
  <si>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</si>
  <si>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</si>
  <si>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</si>
  <si>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</si>
  <si>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</si>
  <si>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</si>
  <si>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</si>
  <si>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</si>
  <si>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</si>
  <si>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</si>
  <si>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</si>
  <si>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</si>
  <si>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</si>
  <si>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</si>
  <si>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</si>
  <si>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</si>
  <si>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</si>
  <si>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</si>
  <si>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</si>
  <si>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</si>
  <si>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</si>
  <si>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</si>
  <si>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</si>
  <si>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</si>
  <si>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</si>
  <si>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</si>
  <si>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</si>
  <si>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</si>
  <si>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</si>
  <si>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</si>
  <si>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</si>
  <si>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</si>
  <si>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</si>
  <si>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</si>
  <si>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</si>
  <si>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</si>
  <si>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</si>
  <si>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</si>
  <si>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</si>
  <si>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</si>
  <si>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</si>
  <si>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</si>
  <si>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</si>
  <si>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</si>
  <si>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</si>
  <si>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</si>
  <si>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</si>
  <si>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</si>
  <si>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</si>
  <si>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</si>
  <si>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</si>
  <si>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</si>
  <si>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</si>
  <si>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</si>
  <si>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</si>
  <si>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</si>
  <si>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</si>
  <si>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</si>
  <si>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</si>
  <si>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</si>
  <si>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</si>
  <si>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</si>
  <si>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</si>
  <si>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</si>
  <si>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</si>
  <si>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</si>
  <si>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</si>
  <si>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</si>
  <si>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</si>
  <si>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</si>
  <si>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</si>
  <si>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</si>
  <si>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</si>
  <si>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</si>
  <si>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</si>
  <si>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</si>
  <si>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</si>
  <si>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</si>
  <si>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</si>
  <si>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</si>
  <si>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</si>
  <si>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</si>
  <si>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</si>
  <si>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</si>
  <si>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</si>
  <si>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</si>
  <si>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</si>
  <si>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</si>
  <si>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</si>
  <si>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</si>
  <si>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</si>
  <si>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</si>
  <si>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</si>
  <si>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</si>
  <si>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</si>
  <si>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</si>
  <si>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</si>
  <si>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</si>
  <si>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</si>
  <si>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</si>
  <si>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</si>
  <si>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</si>
  <si>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</si>
  <si>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</si>
  <si>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</si>
  <si>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</si>
  <si>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</si>
  <si>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</si>
  <si>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</si>
  <si>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</si>
  <si>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</si>
  <si>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</si>
  <si>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</si>
  <si>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</si>
  <si>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</si>
  <si>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</si>
  <si>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</si>
  <si>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</si>
  <si>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</si>
  <si>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</si>
  <si>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</si>
  <si>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</si>
  <si>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</si>
  <si>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</si>
  <si>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</si>
  <si>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</si>
  <si>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</si>
  <si>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</si>
  <si>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</si>
  <si>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</si>
  <si>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</si>
  <si>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</si>
  <si>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</si>
  <si>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</si>
  <si>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</si>
  <si>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</si>
  <si>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</si>
  <si>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</si>
  <si>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</si>
  <si>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</si>
  <si>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</si>
  <si>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</si>
  <si>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</si>
  <si>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</si>
  <si>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</si>
  <si>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</si>
  <si>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</si>
  <si>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</si>
  <si>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</si>
  <si>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</si>
  <si>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</si>
  <si>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</si>
  <si>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</si>
  <si>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</si>
  <si>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</si>
  <si>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</si>
  <si>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</si>
  <si>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</si>
  <si>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</si>
  <si>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</si>
  <si>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</si>
  <si>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</si>
  <si>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</si>
  <si>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</si>
  <si>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</si>
  <si>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</si>
  <si>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</si>
  <si>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</si>
  <si>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</si>
  <si>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</si>
  <si>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</si>
  <si>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</si>
  <si>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</si>
  <si>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</si>
  <si>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</si>
  <si>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</si>
  <si>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</si>
  <si>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</si>
  <si>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</si>
  <si>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</si>
  <si>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</si>
  <si>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</si>
  <si>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</si>
  <si>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</si>
  <si>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</si>
  <si>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</si>
  <si>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</si>
  <si>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</si>
  <si>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</si>
  <si>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</si>
  <si>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</si>
  <si>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</si>
  <si>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</si>
  <si>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</si>
  <si>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</si>
  <si>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</si>
  <si>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</si>
  <si>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</si>
  <si>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</si>
  <si>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</si>
  <si>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</si>
  <si>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</si>
  <si>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</si>
  <si>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</si>
  <si>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</si>
  <si>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</si>
  <si>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</si>
  <si>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</si>
  <si>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</si>
  <si>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</si>
  <si>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</si>
  <si>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</si>
  <si>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</si>
  <si>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</si>
  <si>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</si>
  <si>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</si>
  <si>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</si>
  <si>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</si>
  <si>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</si>
  <si>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</si>
  <si>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</si>
  <si>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</si>
  <si>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</si>
  <si>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</si>
  <si>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</si>
  <si>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</si>
  <si>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</si>
  <si>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</si>
  <si>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</si>
  <si>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</si>
  <si>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</si>
  <si>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</si>
  <si>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</si>
  <si>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</si>
  <si>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</si>
  <si>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</si>
  <si>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</si>
  <si>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</si>
  <si>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</si>
  <si>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</si>
  <si>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</si>
  <si>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</si>
  <si>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</si>
  <si>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</si>
  <si>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</si>
  <si>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</si>
  <si>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</si>
  <si>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</si>
  <si>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</si>
  <si>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</si>
  <si>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</si>
  <si>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</si>
  <si>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</si>
  <si>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</si>
  <si>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</si>
  <si>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</si>
  <si>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</si>
  <si>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</si>
  <si>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</si>
  <si>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</si>
  <si>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</si>
  <si>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</si>
  <si>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</si>
  <si>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</si>
  <si>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</si>
  <si>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</si>
  <si>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</si>
  <si>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</si>
  <si>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</si>
  <si>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</si>
  <si>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</si>
  <si>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</si>
  <si>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</si>
  <si>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</si>
  <si>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</si>
  <si>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</si>
  <si>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</si>
  <si>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</si>
  <si>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</si>
  <si>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</si>
  <si>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</si>
  <si>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</si>
  <si>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</si>
  <si>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</si>
  <si>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</si>
  <si>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</si>
  <si>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</si>
  <si>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</si>
  <si>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</si>
  <si>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</si>
  <si>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</si>
  <si>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</si>
  <si>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</si>
  <si>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</si>
  <si>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</si>
  <si>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</si>
  <si>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</si>
  <si>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</si>
  <si>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</si>
  <si>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</si>
  <si>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</si>
  <si>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</si>
  <si>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</si>
  <si>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</si>
  <si>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</si>
  <si>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</si>
  <si>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</si>
  <si>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</si>
  <si>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</si>
  <si>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</si>
  <si>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</si>
  <si>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</si>
  <si>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</si>
  <si>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</si>
  <si>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</si>
  <si>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</si>
  <si>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</si>
  <si>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</si>
  <si>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</si>
  <si>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</si>
  <si>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</si>
  <si>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</si>
  <si>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</si>
  <si>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</si>
  <si>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</si>
  <si>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</si>
  <si>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</si>
  <si>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</si>
  <si>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</si>
  <si>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</si>
  <si>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</si>
  <si>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</si>
  <si>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</si>
  <si>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</si>
  <si>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</si>
  <si>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</si>
  <si>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</si>
  <si>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</si>
  <si>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</si>
  <si>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</si>
  <si>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</si>
  <si>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</si>
  <si>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</si>
  <si>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</si>
  <si>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</si>
  <si>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</si>
  <si>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</si>
  <si>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</si>
  <si>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</si>
  <si>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</si>
  <si>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</si>
  <si>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</si>
  <si>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</si>
  <si>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</si>
  <si>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</si>
  <si>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</si>
  <si>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</si>
  <si>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</si>
  <si>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</si>
  <si>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</si>
  <si>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</si>
  <si>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</si>
  <si>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</si>
  <si>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</si>
  <si>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</si>
  <si>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</si>
  <si>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</si>
  <si>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</si>
  <si>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</si>
  <si>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</si>
  <si>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</si>
  <si>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</si>
  <si>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</si>
  <si>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</si>
  <si>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</si>
  <si>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</si>
  <si>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</si>
  <si>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</si>
  <si>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</si>
  <si>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</si>
  <si>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</si>
  <si>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</si>
  <si>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</si>
  <si>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</si>
  <si>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</si>
  <si>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</si>
  <si>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</si>
  <si>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</si>
  <si>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</si>
  <si>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</si>
  <si>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</si>
  <si>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</si>
  <si>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</si>
  <si>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</si>
  <si>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</si>
  <si>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</si>
  <si>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</si>
  <si>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</si>
  <si>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</si>
  <si>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</si>
  <si>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</si>
  <si>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</si>
  <si>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</si>
  <si>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</si>
  <si>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</si>
  <si>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</si>
  <si>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</si>
  <si>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</si>
  <si>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</si>
  <si>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</si>
  <si>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</si>
  <si>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</si>
  <si>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</si>
  <si>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</si>
  <si>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</si>
  <si>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</si>
  <si>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</si>
  <si>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</si>
  <si>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</si>
  <si>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</si>
  <si>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</si>
  <si>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</si>
  <si>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</si>
  <si>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</si>
  <si>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</si>
  <si>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</si>
  <si>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</si>
  <si>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</si>
  <si>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</si>
  <si>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</si>
  <si>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</si>
  <si>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</si>
  <si>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</si>
  <si>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</si>
  <si>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</si>
  <si>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</si>
  <si>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</si>
  <si>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</si>
  <si>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</si>
  <si>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</si>
  <si>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</si>
  <si>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</si>
  <si>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</si>
  <si>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</si>
  <si>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</si>
  <si>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</si>
  <si>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</si>
  <si>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</si>
  <si>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</si>
  <si>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</si>
  <si>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</si>
  <si>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</si>
  <si>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</si>
  <si>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</si>
  <si>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</si>
  <si>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</si>
  <si>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</si>
  <si>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</si>
  <si>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</si>
  <si>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</si>
  <si>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</si>
  <si>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</si>
  <si>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</si>
  <si>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</si>
  <si>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</si>
  <si>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</si>
  <si>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</si>
  <si>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</si>
  <si>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</si>
  <si>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</si>
  <si>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</si>
  <si>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</si>
  <si>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</si>
  <si>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</si>
  <si>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</si>
  <si>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</si>
  <si>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</si>
  <si>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</si>
  <si>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</si>
  <si>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</si>
  <si>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</si>
  <si>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</si>
  <si>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</si>
  <si>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</si>
  <si>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</si>
  <si>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</si>
  <si>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</si>
  <si>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</si>
  <si>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</si>
  <si>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</si>
  <si>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</si>
  <si>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</si>
  <si>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</si>
  <si>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</si>
  <si>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</si>
  <si>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</si>
  <si>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</si>
  <si>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</si>
  <si>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</si>
  <si>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</si>
  <si>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</si>
  <si>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</si>
  <si>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</si>
  <si>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</si>
  <si>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</si>
  <si>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</si>
  <si>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</si>
  <si>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</si>
  <si>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</si>
  <si>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</si>
  <si>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</si>
  <si>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</si>
  <si>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</si>
  <si>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</si>
  <si>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</si>
  <si>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</si>
  <si>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</si>
  <si>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</si>
  <si>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</si>
  <si>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</si>
  <si>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</si>
  <si>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</si>
  <si>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</si>
  <si>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</si>
  <si>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</si>
  <si>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</si>
  <si>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</si>
  <si>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</si>
  <si>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</si>
  <si>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</si>
  <si>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</si>
  <si>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</si>
  <si>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</si>
  <si>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</si>
  <si>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</si>
  <si>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</si>
  <si>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</si>
  <si>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</si>
  <si>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</si>
  <si>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</si>
  <si>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</si>
  <si>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</si>
  <si>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</si>
  <si>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</si>
  <si>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</si>
  <si>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</si>
  <si>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</si>
  <si>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</si>
  <si>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</si>
  <si>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</si>
  <si>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</si>
  <si>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</si>
  <si>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</si>
  <si>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</si>
  <si>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</si>
  <si>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</si>
  <si>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</si>
  <si>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</si>
  <si>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</si>
  <si>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</si>
  <si>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</si>
  <si>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</si>
  <si>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</si>
  <si>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</si>
  <si>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</si>
  <si>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</si>
  <si>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</si>
  <si>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</si>
  <si>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</si>
  <si>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</si>
  <si>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</si>
  <si>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</si>
  <si>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</si>
  <si>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</si>
  <si>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</si>
  <si>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</si>
  <si>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</si>
  <si>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</si>
  <si>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</si>
  <si>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</si>
  <si>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</si>
  <si>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</si>
  <si>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</si>
  <si>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</si>
  <si>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</si>
  <si>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</si>
  <si>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</si>
  <si>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</si>
  <si>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</si>
  <si>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</si>
  <si>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</si>
  <si>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</si>
  <si>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</si>
  <si>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</si>
  <si>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</si>
  <si>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</si>
  <si>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</si>
  <si>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</si>
  <si>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</si>
  <si>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</si>
  <si>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</si>
  <si>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</si>
  <si>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</si>
  <si>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</si>
  <si>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</si>
  <si>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</si>
  <si>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</si>
  <si>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</si>
  <si>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</si>
  <si>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</si>
  <si>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</si>
  <si>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</si>
  <si>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</si>
  <si>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</si>
  <si>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</si>
  <si>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</si>
  <si>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</si>
  <si>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</si>
  <si>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</si>
  <si>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</si>
  <si>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</si>
  <si>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</si>
  <si>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</si>
  <si>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</si>
  <si>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</si>
  <si>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</si>
  <si>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</si>
  <si>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</si>
  <si>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</si>
  <si>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</si>
  <si>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</si>
  <si>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</si>
  <si>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</si>
  <si>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</si>
  <si>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</si>
  <si>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</si>
  <si>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</si>
  <si>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</si>
  <si>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</si>
  <si>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</si>
  <si>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</si>
  <si>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</si>
  <si>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</si>
  <si>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</si>
  <si>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</si>
  <si>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</si>
  <si>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</si>
  <si>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</si>
  <si>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</si>
  <si>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</si>
  <si>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</si>
  <si>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</si>
  <si>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</si>
  <si>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</si>
  <si>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</si>
  <si>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</si>
  <si>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</si>
  <si>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</si>
  <si>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</si>
  <si>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</si>
  <si>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</si>
  <si>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</si>
  <si>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</si>
  <si>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</si>
  <si>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</si>
  <si>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</si>
  <si>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</si>
  <si>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</si>
  <si>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</si>
  <si>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</si>
  <si>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</si>
  <si>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</si>
  <si>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</si>
  <si>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</si>
  <si>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</si>
  <si>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</si>
  <si>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</si>
  <si>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</si>
  <si>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</si>
  <si>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</si>
  <si>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</si>
  <si>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</si>
  <si>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</si>
  <si>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</si>
  <si>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</si>
  <si>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</si>
  <si>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</si>
  <si>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</si>
  <si>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</si>
  <si>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</si>
  <si>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</si>
  <si>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</si>
  <si>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</si>
  <si>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</si>
  <si>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</si>
  <si>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</si>
  <si>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</si>
  <si>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</si>
  <si>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</si>
  <si>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</si>
  <si>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</si>
  <si>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</si>
  <si>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</si>
  <si>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</si>
  <si>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</si>
  <si>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</si>
  <si>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</si>
  <si>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</si>
  <si>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</si>
  <si>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</si>
  <si>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</si>
  <si>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</si>
  <si>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</si>
  <si>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</si>
  <si>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</si>
  <si>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</si>
  <si>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</si>
  <si>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</si>
  <si>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</si>
  <si>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</si>
  <si>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</si>
  <si>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</si>
  <si>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</si>
  <si>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</si>
  <si>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</si>
  <si>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</si>
  <si>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</si>
  <si>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</si>
  <si>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</si>
  <si>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</si>
  <si>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</si>
  <si>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</si>
  <si>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</si>
  <si>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</si>
  <si>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</si>
  <si>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</si>
  <si>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</si>
  <si>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</si>
  <si>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</si>
  <si>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</si>
  <si>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</si>
  <si>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</si>
  <si>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</si>
  <si>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</si>
  <si>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</si>
  <si>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</si>
  <si>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</si>
  <si>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</si>
  <si>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</si>
  <si>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</si>
  <si>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</si>
  <si>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</si>
  <si>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</si>
  <si>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</si>
  <si>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</si>
  <si>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</si>
  <si>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</si>
  <si>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</si>
  <si>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</si>
  <si>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</si>
  <si>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</si>
  <si>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</si>
  <si>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</si>
  <si>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</si>
  <si>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</si>
  <si>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</si>
  <si>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</si>
  <si>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</si>
  <si>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</si>
  <si>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</si>
  <si>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</si>
  <si>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</si>
  <si>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</si>
  <si>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</si>
  <si>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</si>
  <si>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</si>
  <si>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</si>
  <si>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</si>
  <si>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</si>
  <si>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</si>
  <si>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</si>
  <si>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</si>
  <si>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</si>
  <si>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</si>
  <si>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</si>
  <si>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</si>
  <si>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</si>
  <si>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</si>
  <si>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</si>
  <si>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</si>
  <si>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</si>
  <si>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</si>
  <si>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</si>
  <si>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</si>
  <si>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</si>
  <si>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</si>
  <si>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</si>
  <si>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</si>
  <si>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</si>
  <si>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</si>
  <si>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</si>
  <si>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</si>
  <si>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</si>
  <si>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</si>
  <si>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</si>
  <si>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</si>
  <si>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</si>
  <si>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</si>
  <si>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</si>
  <si>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</si>
  <si>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</si>
  <si>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</si>
  <si>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</si>
  <si>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</si>
  <si>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</si>
  <si>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</si>
  <si>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</si>
  <si>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</si>
  <si>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</si>
  <si>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</si>
  <si>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</si>
  <si>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</si>
  <si>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</si>
  <si>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</si>
  <si>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</si>
  <si>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</si>
  <si>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</si>
  <si>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</si>
  <si>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</si>
  <si>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</si>
  <si>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</si>
  <si>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</si>
  <si>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</si>
  <si>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</si>
  <si>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</si>
  <si>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</si>
  <si>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</si>
  <si>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</si>
  <si>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</si>
  <si>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</si>
  <si>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</si>
  <si>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</si>
  <si>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</si>
  <si>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</si>
  <si>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</si>
  <si>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</si>
  <si>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</si>
  <si>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</si>
  <si>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</si>
  <si>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</si>
  <si>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</si>
  <si>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</si>
  <si>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</si>
  <si>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</si>
  <si>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</si>
  <si>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</si>
  <si>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</si>
  <si>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</si>
  <si>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</si>
  <si>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</si>
  <si>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</si>
  <si>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</si>
  <si>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</si>
  <si>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</si>
  <si>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</si>
  <si>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</si>
  <si>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</si>
  <si>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</si>
  <si>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</si>
  <si>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</si>
  <si>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</si>
  <si>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</si>
  <si>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</si>
  <si>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</si>
  <si>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</si>
  <si>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</si>
  <si>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</si>
  <si>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</si>
  <si>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</si>
  <si>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</si>
  <si>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</si>
  <si>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</si>
  <si>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</si>
  <si>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</si>
  <si>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</si>
  <si>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</si>
  <si>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</si>
  <si>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</si>
  <si>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</si>
  <si>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</si>
  <si>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</si>
  <si>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</si>
  <si>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</si>
  <si>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</si>
  <si>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</si>
  <si>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</si>
  <si>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</si>
  <si>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</si>
  <si>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</si>
  <si>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</si>
  <si>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</si>
  <si>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</si>
  <si>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</si>
  <si>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</si>
  <si>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</si>
  <si>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</si>
  <si>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</si>
  <si>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</si>
  <si>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</si>
  <si>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</si>
  <si>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</si>
  <si>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</si>
  <si>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</si>
  <si>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</si>
  <si>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</si>
  <si>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</si>
  <si>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</si>
  <si>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</si>
  <si>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</si>
  <si>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</si>
  <si>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</si>
  <si>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</si>
  <si>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</si>
  <si>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</si>
  <si>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</si>
  <si>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</si>
  <si>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</si>
  <si>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</si>
  <si>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</si>
  <si>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</si>
  <si>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</si>
  <si>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</si>
  <si>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</si>
  <si>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</si>
  <si>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</si>
  <si>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</si>
  <si>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</si>
  <si>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</si>
  <si>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</si>
  <si>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</si>
  <si>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</si>
  <si>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</si>
  <si>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</si>
  <si>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</si>
  <si>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</si>
  <si>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</si>
  <si>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</si>
  <si>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</si>
  <si>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</si>
  <si>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</si>
  <si>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</si>
  <si>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</si>
  <si>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</si>
  <si>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</si>
  <si>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</si>
  <si>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</si>
  <si>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</si>
  <si>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</si>
  <si>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</si>
  <si>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</si>
  <si>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</si>
  <si>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</si>
  <si>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</si>
  <si>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</si>
  <si>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</si>
  <si>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</si>
  <si>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</si>
  <si>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</si>
  <si>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</si>
  <si>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</si>
  <si>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</si>
  <si>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</si>
  <si>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</si>
  <si>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</si>
  <si>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</si>
  <si>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</si>
  <si>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</si>
  <si>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</si>
  <si>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</si>
  <si>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</si>
  <si>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</si>
  <si>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</si>
  <si>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</si>
  <si>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</si>
  <si>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</si>
  <si>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</si>
  <si>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</si>
  <si>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</si>
  <si>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</si>
  <si>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</si>
  <si>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</si>
  <si>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</si>
  <si>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</si>
  <si>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</si>
  <si>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</si>
  <si>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</si>
  <si>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</si>
  <si>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</si>
  <si>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</si>
  <si>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</si>
  <si>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</si>
  <si>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</si>
  <si>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</si>
  <si>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</si>
  <si>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</si>
  <si>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</si>
  <si>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</si>
  <si>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</si>
  <si>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</si>
  <si>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</si>
  <si>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</si>
  <si>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</si>
  <si>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</si>
  <si>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</si>
  <si>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</si>
  <si>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</si>
  <si>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</si>
  <si>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</si>
  <si>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</si>
  <si>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</si>
  <si>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</si>
  <si>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</si>
  <si>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</si>
  <si>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</si>
  <si>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</si>
  <si>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</si>
  <si>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</si>
  <si>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</si>
  <si>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</si>
  <si>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</si>
  <si>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</si>
  <si>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</si>
  <si>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</si>
  <si>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</si>
  <si>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</si>
  <si>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</si>
  <si>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</si>
  <si>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</si>
  <si>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</si>
  <si>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</si>
  <si>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</si>
  <si>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</si>
  <si>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</si>
  <si>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</si>
  <si>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</si>
  <si>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</si>
  <si>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</si>
  <si>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</si>
  <si>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</si>
  <si>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</si>
  <si>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</si>
  <si>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</si>
  <si>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</si>
  <si>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</si>
  <si>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</si>
  <si>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</si>
  <si>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</si>
  <si>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</si>
  <si>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</si>
  <si>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</si>
  <si>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</si>
  <si>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</si>
  <si>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</si>
  <si>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</si>
  <si>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</si>
  <si>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</si>
  <si>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</si>
  <si>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</si>
  <si>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</si>
  <si>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</si>
  <si>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</si>
  <si>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</si>
  <si>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</si>
  <si>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</si>
  <si>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</si>
  <si>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</si>
  <si>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</si>
  <si>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</si>
  <si>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</si>
  <si>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</si>
  <si>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</si>
  <si>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</si>
  <si>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</si>
  <si>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</si>
  <si>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</si>
  <si>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</si>
  <si>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</si>
  <si>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</si>
  <si>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</si>
  <si>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</si>
  <si>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</si>
  <si>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</si>
  <si>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</si>
  <si>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</si>
  <si>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</si>
  <si>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</si>
  <si>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</si>
  <si>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</si>
  <si>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</si>
  <si>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</si>
  <si>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</si>
  <si>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</si>
  <si>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</si>
  <si>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</si>
  <si>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</si>
  <si>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</si>
  <si>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</si>
  <si>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</si>
  <si>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</si>
  <si>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</si>
  <si>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</si>
  <si>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</si>
  <si>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</si>
  <si>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</si>
  <si>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</si>
  <si>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</si>
  <si>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</si>
  <si>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</si>
  <si>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</si>
  <si>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</si>
  <si>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</si>
  <si>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</si>
  <si>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</si>
  <si>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</si>
  <si>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</si>
  <si>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</si>
  <si>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</si>
  <si>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</si>
  <si>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</si>
  <si>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</si>
  <si>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</si>
  <si>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</si>
  <si>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</si>
  <si>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</si>
  <si>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</si>
  <si>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</si>
  <si>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</si>
  <si>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</si>
  <si>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</si>
  <si>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</si>
  <si>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</si>
  <si>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</si>
  <si>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</si>
  <si>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</si>
  <si>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</si>
  <si>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</si>
  <si>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</si>
  <si>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</si>
  <si>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</si>
  <si>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</si>
  <si>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</si>
  <si>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</si>
  <si>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</si>
  <si>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</si>
  <si>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</si>
  <si>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</si>
  <si>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</si>
  <si>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</si>
  <si>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</si>
  <si>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</si>
  <si>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</si>
  <si>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</si>
  <si>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</si>
  <si>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</si>
  <si>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</si>
  <si>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</si>
  <si>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</si>
  <si>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</si>
  <si>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</si>
  <si>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</si>
  <si>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</si>
  <si>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</si>
  <si>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</si>
  <si>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</si>
  <si>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</si>
  <si>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</si>
  <si>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</si>
  <si>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</si>
  <si>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</si>
  <si>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</si>
  <si>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</si>
  <si>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</si>
  <si>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</si>
  <si>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</si>
  <si>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</si>
  <si>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</si>
  <si>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</si>
  <si>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</si>
  <si>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</si>
  <si>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</si>
  <si>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</si>
  <si>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</si>
  <si>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</si>
  <si>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</si>
  <si>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</si>
  <si>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</si>
  <si>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</si>
  <si>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</si>
  <si>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</si>
  <si>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</si>
  <si>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</si>
  <si>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</si>
  <si>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</si>
  <si>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</si>
  <si>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</si>
  <si>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</si>
  <si>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</si>
  <si>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</si>
  <si>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</si>
  <si>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</si>
  <si>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</si>
  <si>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</si>
  <si>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</si>
  <si>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</si>
  <si>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</si>
  <si>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</si>
  <si>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</si>
  <si>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</si>
  <si>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</si>
  <si>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</si>
  <si>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</si>
  <si>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</si>
  <si>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</si>
  <si>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</si>
  <si>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</si>
  <si>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</si>
  <si>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</si>
  <si>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</si>
  <si>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</si>
  <si>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</si>
  <si>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</si>
  <si>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</si>
  <si>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</si>
  <si>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</si>
  <si>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</si>
  <si>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</si>
  <si>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</si>
  <si>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</si>
  <si>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</si>
  <si>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</si>
  <si>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</si>
  <si>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</si>
  <si>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</si>
  <si>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</si>
  <si>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</si>
  <si>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</si>
  <si>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</si>
  <si>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</si>
  <si>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</si>
  <si>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</si>
  <si>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</si>
  <si>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</si>
  <si>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</si>
  <si>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</si>
  <si>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</si>
  <si>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</si>
  <si>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</si>
  <si>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</si>
  <si>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</si>
  <si>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</si>
  <si>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</si>
  <si>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</si>
  <si>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</si>
  <si>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</si>
  <si>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</si>
  <si>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</si>
  <si>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</si>
  <si>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</si>
  <si>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</si>
  <si>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</si>
  <si>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</si>
  <si>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</si>
  <si>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</si>
  <si>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</si>
  <si>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</si>
  <si>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</si>
  <si>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</si>
  <si>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</si>
  <si>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</si>
  <si>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</si>
  <si>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</si>
  <si>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</si>
  <si>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</si>
  <si>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</si>
  <si>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</si>
  <si>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</si>
  <si>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</si>
  <si>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</si>
  <si>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</si>
  <si>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</si>
  <si>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</si>
  <si>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</si>
  <si>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</si>
  <si>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</si>
  <si>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</si>
  <si>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</si>
  <si>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</si>
  <si>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</si>
  <si>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</si>
  <si>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</si>
  <si>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</si>
  <si>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</si>
  <si>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</si>
  <si>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</si>
  <si>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</si>
  <si>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</si>
  <si>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</si>
  <si>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</si>
  <si>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</si>
  <si>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</si>
  <si>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</si>
  <si>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</si>
  <si>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</si>
  <si>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</si>
  <si>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</si>
  <si>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</si>
  <si>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</si>
  <si>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</si>
  <si>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</si>
  <si>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</si>
  <si>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</si>
  <si>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</si>
  <si>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</si>
  <si>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</si>
  <si>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</si>
  <si>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</si>
  <si>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</si>
  <si>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</si>
  <si>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</si>
  <si>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</si>
  <si>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</si>
  <si>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</si>
  <si>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</si>
  <si>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</si>
  <si>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</si>
  <si>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</si>
  <si>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</si>
  <si>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</si>
  <si>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</si>
  <si>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</si>
  <si>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</si>
  <si>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</si>
  <si>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</si>
  <si>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</si>
  <si>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</si>
  <si>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</si>
  <si>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</si>
  <si>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</si>
  <si>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</si>
  <si>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</si>
  <si>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</si>
  <si>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</si>
  <si>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</si>
  <si>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</si>
  <si>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</si>
  <si>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</si>
  <si>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</si>
  <si>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</si>
  <si>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</si>
  <si>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</si>
  <si>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</si>
  <si>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</si>
  <si>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</si>
  <si>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</si>
  <si>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</si>
  <si>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</si>
  <si>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</si>
  <si>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</si>
  <si>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</si>
  <si>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</si>
  <si>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</si>
  <si>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</si>
  <si>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</si>
  <si>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</si>
  <si>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</si>
  <si>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</si>
  <si>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</si>
  <si>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</si>
  <si>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</si>
  <si>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</si>
  <si>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</si>
  <si>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</si>
  <si>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</si>
  <si>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</si>
  <si>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</si>
  <si>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</si>
  <si>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</si>
  <si>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</si>
  <si>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</si>
  <si>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</si>
  <si>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</si>
  <si>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</si>
  <si>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</si>
  <si>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</si>
  <si>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</si>
  <si>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</si>
  <si>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</si>
  <si>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</si>
  <si>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</si>
  <si>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</si>
  <si>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</si>
  <si>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</si>
  <si>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</si>
  <si>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</si>
  <si>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</si>
  <si>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</si>
  <si>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</si>
  <si>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</si>
  <si>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</si>
  <si>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</si>
  <si>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</si>
  <si>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</si>
  <si>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</si>
  <si>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</si>
  <si>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</si>
  <si>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</si>
  <si>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</si>
  <si>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</si>
  <si>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</si>
  <si>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</si>
  <si>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</si>
  <si>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</si>
  <si>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</si>
  <si>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</si>
  <si>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</si>
  <si>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</si>
  <si>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</si>
  <si>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</si>
  <si>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</si>
  <si>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</si>
  <si>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</si>
  <si>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</si>
  <si>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</si>
  <si>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</si>
  <si>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</si>
  <si>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</si>
  <si>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</si>
  <si>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</si>
  <si>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</si>
  <si>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</si>
  <si>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</si>
  <si>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</si>
  <si>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</si>
  <si>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</si>
  <si>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</si>
  <si>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</si>
  <si>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</si>
  <si>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</si>
  <si>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</si>
  <si>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</si>
  <si>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</si>
  <si>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</si>
  <si>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</si>
  <si>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</si>
  <si>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</si>
  <si>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</si>
  <si>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</si>
  <si>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</si>
  <si>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</si>
  <si>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</si>
  <si>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</si>
  <si>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</si>
  <si>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</si>
  <si>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</si>
  <si>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</si>
  <si>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</si>
  <si>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</si>
  <si>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</si>
  <si>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</si>
  <si>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</si>
  <si>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</si>
  <si>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</si>
  <si>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</si>
  <si>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</si>
  <si>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</si>
  <si>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</si>
  <si>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</si>
  <si>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</si>
  <si>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</si>
  <si>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</si>
  <si>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</si>
  <si>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</si>
  <si>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</si>
  <si>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</si>
  <si>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</si>
  <si>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</si>
  <si>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</si>
  <si>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</si>
  <si>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</si>
  <si>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</si>
  <si>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</si>
  <si>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</si>
  <si>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</si>
  <si>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</si>
  <si>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</si>
  <si>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</si>
  <si>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</si>
  <si>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</si>
  <si>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</si>
  <si>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</si>
  <si>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</si>
  <si>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</si>
  <si>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</si>
  <si>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</si>
  <si>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</si>
  <si>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</si>
  <si>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</si>
  <si>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</si>
  <si>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</si>
  <si>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</si>
  <si>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</si>
  <si>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</si>
  <si>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</si>
  <si>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</si>
  <si>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</si>
  <si>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</si>
  <si>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</si>
  <si>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</si>
  <si>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</si>
  <si>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</si>
  <si>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</si>
  <si>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</si>
  <si>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</si>
  <si>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</si>
  <si>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</si>
  <si>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</si>
  <si>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</si>
  <si>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</si>
  <si>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</si>
  <si>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</si>
  <si>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</si>
  <si>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</si>
  <si>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</si>
  <si>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</si>
  <si>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</si>
  <si>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</si>
  <si>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</si>
  <si>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</si>
  <si>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</si>
  <si>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</si>
  <si>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</si>
  <si>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</si>
  <si>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</si>
  <si>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</si>
  <si>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</si>
  <si>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</si>
  <si>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</si>
  <si>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</si>
  <si>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</si>
  <si>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</si>
  <si>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</si>
  <si>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</si>
  <si>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</si>
  <si>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</si>
  <si>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</si>
  <si>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</si>
  <si>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</si>
  <si>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</si>
  <si>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</si>
  <si>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</si>
  <si>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</si>
  <si>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</si>
  <si>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</si>
  <si>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</si>
  <si>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</si>
  <si>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</si>
  <si>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</si>
  <si>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</si>
  <si>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</si>
  <si>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</si>
  <si>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</si>
  <si>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</si>
  <si>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</si>
  <si>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</si>
  <si>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</si>
  <si>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</si>
  <si>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</si>
  <si>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</si>
  <si>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</si>
  <si>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</si>
  <si>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</si>
  <si>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</si>
  <si>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</si>
  <si>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</si>
  <si>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</si>
  <si>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</si>
  <si>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</si>
  <si>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</si>
  <si>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</si>
  <si>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</si>
  <si>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</si>
  <si>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</si>
  <si>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</si>
  <si>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</si>
  <si>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</si>
  <si>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</si>
  <si>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</si>
  <si>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</si>
  <si>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</si>
  <si>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</si>
  <si>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</si>
  <si>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</si>
  <si>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</si>
  <si>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</si>
  <si>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</si>
  <si>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</si>
  <si>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</si>
  <si>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</si>
  <si>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</si>
  <si>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</si>
  <si>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</si>
  <si>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</si>
  <si>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</si>
  <si>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</si>
  <si>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</si>
  <si>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</si>
  <si>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</si>
  <si>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</si>
  <si>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</si>
  <si>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</si>
  <si>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</si>
  <si>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</si>
  <si>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</si>
  <si>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</si>
  <si>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</si>
  <si>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</si>
  <si>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</si>
  <si>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</si>
  <si>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</si>
  <si>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</si>
  <si>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</si>
  <si>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</si>
  <si>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</si>
  <si>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</si>
  <si>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</si>
  <si>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</si>
  <si>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</si>
  <si>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</si>
  <si>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</si>
  <si>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</si>
  <si>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</si>
  <si>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</si>
  <si>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</si>
  <si>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</si>
  <si>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</si>
  <si>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</si>
  <si>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</si>
  <si>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</si>
  <si>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</si>
  <si>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</si>
  <si>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</si>
  <si>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</si>
  <si>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</si>
  <si>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</si>
  <si>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</si>
  <si>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</si>
  <si>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</si>
  <si>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</si>
  <si>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</si>
  <si>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</si>
  <si>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</si>
  <si>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</si>
  <si>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</si>
  <si>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</si>
  <si>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</si>
  <si>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</si>
  <si>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</si>
  <si>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</si>
  <si>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</si>
  <si>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</si>
  <si>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</si>
  <si>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</si>
  <si>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</si>
  <si>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</si>
  <si>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</si>
  <si>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</si>
  <si>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</si>
  <si>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</si>
  <si>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</si>
  <si>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</si>
  <si>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</si>
  <si>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</si>
  <si>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</si>
  <si>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</si>
  <si>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</si>
  <si>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</si>
  <si>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</si>
  <si>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</si>
  <si>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</si>
  <si>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</si>
  <si>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</si>
  <si>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</si>
  <si>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</si>
  <si>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</si>
  <si>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</si>
  <si>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</si>
  <si>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</si>
  <si>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</si>
  <si>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</si>
  <si>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</si>
  <si>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</si>
  <si>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</si>
  <si>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</si>
  <si>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</si>
  <si>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</si>
  <si>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</si>
  <si>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</si>
  <si>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</si>
  <si>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</si>
  <si>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</si>
  <si>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</si>
  <si>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</si>
  <si>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</si>
  <si>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</si>
  <si>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</si>
  <si>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</si>
  <si>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</si>
  <si>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</si>
  <si>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</si>
  <si>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</si>
  <si>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</si>
  <si>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</si>
  <si>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</si>
  <si>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</si>
  <si>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</si>
  <si>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</si>
  <si>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</si>
  <si>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</si>
  <si>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</si>
  <si>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</si>
  <si>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</si>
  <si>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</si>
  <si>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</si>
  <si>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</si>
  <si>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</si>
  <si>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</si>
  <si>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</si>
  <si>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</si>
  <si>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</si>
  <si>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</si>
  <si>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</si>
  <si>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</si>
  <si>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</si>
  <si>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</si>
  <si>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</si>
  <si>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</si>
  <si>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</si>
  <si>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</si>
  <si>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</si>
  <si>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</si>
  <si>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</si>
  <si>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</si>
  <si>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</si>
  <si>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</si>
  <si>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</si>
  <si>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</si>
  <si>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</si>
  <si>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</si>
  <si>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</si>
  <si>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</si>
  <si>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</si>
  <si>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</si>
  <si>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</si>
  <si>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</si>
  <si>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</si>
  <si>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</si>
  <si>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</si>
  <si>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</si>
  <si>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</si>
  <si>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</si>
  <si>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</si>
  <si>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</si>
  <si>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</si>
  <si>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</si>
  <si>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</si>
  <si>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</si>
  <si>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</si>
  <si>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</si>
  <si>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</si>
  <si>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</si>
  <si>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</si>
  <si>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</si>
  <si>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</si>
  <si>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</si>
  <si>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</si>
  <si>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</si>
  <si>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</si>
  <si>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</si>
  <si>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</si>
  <si>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</si>
  <si>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</si>
  <si>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</si>
  <si>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</si>
  <si>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</si>
  <si>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</si>
  <si>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</si>
  <si>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</si>
  <si>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</si>
  <si>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</si>
  <si>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</si>
  <si>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</si>
  <si>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</si>
  <si>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</si>
  <si>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</si>
  <si>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</si>
  <si>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</si>
  <si>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</si>
  <si>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</si>
  <si>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</si>
  <si>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</si>
  <si>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</si>
  <si>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</si>
  <si>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</si>
  <si>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</si>
  <si>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</si>
  <si>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</si>
  <si>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</si>
  <si>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</si>
  <si>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</si>
  <si>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</si>
  <si>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</si>
  <si>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</si>
  <si>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</si>
  <si>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</si>
  <si>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</si>
  <si>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</si>
  <si>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</si>
  <si>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</si>
  <si>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</si>
  <si>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</si>
  <si>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</si>
  <si>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</si>
  <si>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</si>
  <si>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</si>
  <si>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</si>
  <si>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</si>
  <si>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</si>
  <si>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</si>
  <si>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</si>
  <si>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</si>
  <si>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</si>
  <si>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</si>
  <si>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</si>
  <si>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</si>
  <si>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</si>
  <si>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</si>
  <si>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</si>
  <si>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</si>
  <si>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</si>
  <si>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</si>
  <si>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</si>
  <si>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</si>
  <si>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</si>
  <si>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</si>
  <si>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</si>
  <si>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</si>
  <si>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</si>
  <si>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</si>
  <si>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</si>
  <si>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</si>
  <si>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</si>
  <si>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</si>
  <si>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</si>
  <si>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</si>
  <si>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</si>
  <si>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</si>
  <si>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</si>
  <si>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</si>
  <si>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</si>
  <si>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</si>
  <si>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</si>
  <si>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</si>
  <si>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</si>
  <si>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</si>
  <si>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</si>
  <si>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</si>
  <si>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</si>
  <si>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</si>
  <si>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</si>
  <si>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</si>
  <si>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</si>
  <si>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</si>
  <si>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</si>
  <si>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</si>
  <si>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</si>
  <si>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</si>
  <si>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</si>
  <si>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</si>
  <si>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</si>
  <si>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</si>
  <si>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</si>
  <si>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</si>
  <si>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</si>
  <si>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</si>
  <si>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</si>
  <si>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</si>
  <si>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</si>
  <si>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</si>
  <si>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</si>
  <si>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</si>
  <si>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</si>
  <si>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</si>
  <si>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</si>
  <si>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</si>
  <si>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</si>
  <si>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</si>
  <si>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</si>
  <si>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</si>
  <si>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</si>
  <si>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</si>
  <si>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</si>
  <si>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</si>
  <si>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</si>
  <si>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</si>
  <si>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</si>
  <si>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</si>
  <si>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</si>
  <si>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</si>
  <si>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</si>
  <si>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</si>
  <si>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</si>
  <si>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</si>
  <si>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</si>
  <si>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</si>
  <si>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</si>
  <si>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</si>
  <si>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</si>
  <si>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</si>
  <si>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</si>
  <si>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</si>
  <si>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</si>
  <si>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</si>
  <si>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</si>
  <si>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</si>
  <si>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</si>
  <si>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</si>
  <si>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</si>
  <si>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</si>
  <si>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</si>
  <si>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</si>
  <si>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</si>
  <si>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</si>
  <si>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</si>
  <si>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</si>
  <si>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</si>
  <si>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</si>
  <si>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</si>
  <si>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</si>
  <si>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</si>
  <si>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</si>
  <si>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</si>
  <si>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</si>
  <si>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</si>
  <si>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</si>
  <si>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</si>
  <si>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</si>
  <si>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</si>
  <si>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</si>
  <si>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</si>
  <si>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</si>
  <si>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</si>
  <si>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</si>
  <si>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</si>
  <si>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</si>
  <si>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</si>
  <si>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</si>
  <si>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</si>
  <si>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</si>
  <si>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</si>
  <si>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</si>
  <si>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</si>
  <si>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</si>
  <si>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</si>
  <si>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</si>
  <si>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</si>
  <si>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</si>
  <si>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</si>
  <si>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</si>
  <si>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</si>
  <si>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</si>
  <si>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</si>
  <si>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</si>
  <si>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</si>
  <si>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</si>
  <si>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</si>
  <si>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</si>
  <si>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</si>
  <si>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</si>
  <si>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</si>
  <si>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</si>
  <si>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</si>
  <si>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</si>
  <si>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</si>
  <si>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</si>
  <si>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</si>
  <si>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</si>
  <si>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</si>
  <si>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</si>
  <si>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</si>
  <si>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</si>
  <si>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</si>
  <si>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</si>
  <si>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</si>
  <si>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</si>
  <si>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</si>
  <si>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</si>
  <si>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</si>
  <si>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</si>
  <si>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</si>
  <si>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</si>
  <si>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</si>
  <si>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</si>
  <si>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</si>
  <si>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</si>
  <si>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</si>
  <si>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</si>
  <si>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</si>
  <si>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</si>
  <si>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</si>
  <si>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</si>
  <si>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</si>
  <si>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</si>
  <si>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</si>
  <si>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</si>
  <si>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</si>
  <si>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</si>
  <si>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</si>
  <si>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</si>
  <si>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</si>
  <si>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</si>
  <si>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</si>
  <si>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</si>
  <si>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</si>
  <si>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</si>
  <si>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</si>
  <si>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</si>
  <si>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</si>
  <si>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</si>
  <si>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</si>
  <si>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</si>
  <si>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</si>
  <si>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</si>
  <si>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</si>
  <si>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</si>
  <si>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</si>
  <si>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</si>
  <si>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</si>
  <si>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</si>
  <si>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</si>
  <si>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</si>
  <si>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</si>
  <si>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</si>
  <si>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</si>
  <si>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</si>
  <si>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</si>
  <si>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</si>
  <si>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</si>
  <si>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</si>
  <si>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</si>
  <si>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</si>
  <si>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</si>
  <si>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</si>
  <si>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</si>
  <si>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</si>
  <si>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</si>
  <si>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</si>
  <si>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</si>
  <si>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</si>
  <si>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</si>
  <si>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</si>
  <si>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</si>
  <si>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</si>
  <si>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</si>
  <si>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</si>
  <si>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</si>
  <si>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</si>
  <si>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</si>
  <si>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</si>
  <si>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</si>
  <si>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</si>
  <si>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</si>
  <si>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</si>
  <si>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</si>
  <si>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</si>
  <si>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</si>
  <si>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</si>
  <si>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</si>
  <si>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</si>
  <si>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</si>
  <si>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</si>
  <si>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</si>
  <si>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</si>
  <si>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</si>
  <si>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</si>
  <si>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</si>
  <si>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</si>
  <si>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</si>
  <si>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</si>
  <si>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</si>
  <si>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</si>
  <si>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</si>
  <si>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</si>
  <si>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</si>
  <si>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</si>
  <si>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</si>
  <si>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</si>
  <si>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</si>
  <si>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</si>
  <si>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</si>
  <si>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</si>
  <si>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</si>
  <si>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</si>
  <si>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</si>
  <si>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</si>
  <si>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</si>
  <si>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</si>
  <si>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</si>
  <si>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</si>
  <si>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</si>
  <si>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</si>
  <si>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</si>
  <si>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</si>
  <si>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</si>
  <si>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</si>
  <si>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</si>
  <si>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</si>
  <si>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</si>
  <si>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</si>
  <si>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</si>
  <si>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</si>
  <si>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</si>
  <si>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</si>
  <si>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</si>
  <si>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</si>
  <si>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</si>
  <si>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</si>
  <si>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</si>
  <si>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</si>
  <si>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</si>
  <si>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</si>
  <si>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</si>
  <si>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</si>
  <si>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</si>
  <si>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</si>
  <si>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</si>
  <si>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</si>
  <si>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</si>
  <si>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</si>
  <si>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</si>
  <si>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</si>
  <si>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</si>
  <si>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</si>
  <si>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</si>
  <si>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</si>
  <si>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</si>
  <si>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</si>
  <si>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</si>
  <si>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</si>
  <si>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</si>
  <si>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</si>
  <si>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</si>
  <si>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</si>
  <si>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</si>
  <si>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</si>
  <si>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</si>
  <si>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</si>
  <si>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</si>
  <si>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</si>
  <si>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</si>
  <si>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</si>
  <si>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</si>
  <si>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</si>
  <si>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</si>
  <si>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</si>
  <si>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</si>
  <si>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</si>
  <si>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</si>
  <si>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</si>
  <si>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</si>
  <si>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</si>
  <si>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</si>
  <si>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</si>
  <si>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</si>
  <si>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</si>
  <si>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</si>
  <si>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</si>
  <si>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</si>
  <si>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</si>
  <si>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</si>
  <si>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</si>
  <si>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</si>
  <si>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</si>
  <si>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</si>
  <si>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</si>
  <si>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</si>
  <si>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</si>
  <si>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</si>
  <si>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</si>
  <si>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</si>
  <si>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</si>
  <si>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</si>
  <si>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</si>
  <si>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</si>
  <si>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</si>
  <si>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</si>
  <si>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</si>
  <si>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</si>
  <si>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</si>
  <si>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</si>
  <si>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</si>
  <si>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</si>
  <si>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</si>
  <si>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</si>
  <si>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</si>
  <si>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</si>
  <si>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</si>
  <si>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</si>
  <si>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</si>
  <si>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</si>
  <si>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</si>
  <si>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</si>
  <si>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</si>
  <si>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</si>
  <si>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</si>
  <si>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</si>
  <si>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</si>
  <si>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</si>
  <si>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</si>
  <si>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</si>
  <si>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</si>
  <si>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</si>
  <si>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</si>
  <si>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</si>
  <si>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</si>
  <si>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</si>
  <si>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</si>
  <si>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</si>
  <si>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</si>
  <si>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</si>
  <si>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</si>
  <si>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</si>
  <si>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</si>
  <si>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</si>
  <si>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</si>
  <si>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</si>
  <si>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</si>
  <si>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</si>
  <si>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</si>
  <si>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</si>
  <si>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</si>
  <si>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</si>
  <si>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</si>
  <si>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</si>
  <si>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</si>
  <si>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</si>
  <si>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</si>
  <si>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</si>
  <si>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</si>
  <si>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</si>
  <si>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</si>
  <si>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</si>
  <si>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</si>
  <si>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</si>
  <si>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</si>
  <si>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</si>
  <si>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</si>
  <si>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</si>
  <si>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</si>
  <si>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</si>
  <si>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</si>
  <si>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</si>
  <si>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</si>
  <si>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</si>
  <si>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</si>
  <si>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</si>
  <si>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</si>
  <si>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</si>
  <si>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</si>
  <si>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</si>
  <si>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</si>
  <si>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</si>
  <si>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</si>
  <si>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</si>
  <si>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</si>
  <si>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</si>
  <si>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</si>
  <si>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</si>
  <si>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</si>
  <si>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</si>
  <si>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</si>
  <si>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</si>
  <si>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</si>
  <si>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</si>
  <si>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</si>
  <si>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</si>
  <si>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</si>
  <si>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</si>
  <si>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</si>
  <si>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</si>
  <si>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</si>
  <si>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</si>
  <si>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</si>
  <si>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</si>
  <si>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</si>
  <si>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</si>
  <si>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</si>
  <si>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</si>
  <si>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</si>
  <si>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</si>
  <si>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</si>
  <si>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</si>
  <si>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</si>
  <si>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</si>
  <si>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</si>
  <si>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</si>
  <si>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</si>
  <si>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</si>
  <si>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</si>
  <si>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</si>
  <si>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</si>
  <si>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</si>
  <si>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</si>
  <si>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</si>
  <si>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</si>
  <si>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</si>
  <si>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</si>
  <si>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</si>
  <si>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</si>
  <si>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</si>
  <si>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</si>
  <si>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</si>
  <si>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</si>
  <si>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</si>
  <si>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</si>
  <si>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</si>
  <si>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</si>
  <si>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</si>
  <si>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</si>
  <si>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</si>
  <si>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</si>
  <si>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</si>
  <si>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</si>
  <si>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</si>
  <si>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</si>
  <si>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</si>
  <si>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</si>
  <si>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</si>
  <si>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</si>
  <si>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</si>
  <si>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</si>
  <si>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</si>
  <si>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</si>
  <si>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</si>
  <si>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</si>
  <si>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</si>
  <si>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</si>
  <si>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</si>
  <si>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</si>
  <si>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</si>
  <si>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</si>
  <si>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</si>
  <si>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</si>
  <si>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</si>
  <si>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</si>
  <si>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</si>
  <si>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</si>
  <si>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</si>
  <si>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</si>
  <si>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</si>
  <si>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</si>
  <si>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</si>
  <si>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</si>
  <si>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</si>
  <si>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</si>
  <si>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</si>
  <si>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</si>
  <si>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</si>
  <si>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</si>
  <si>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</si>
  <si>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</si>
  <si>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</si>
  <si>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</si>
  <si>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</si>
  <si>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</si>
  <si>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</si>
  <si>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</si>
  <si>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</si>
  <si>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</si>
  <si>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</si>
  <si>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</si>
  <si>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</si>
  <si>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</si>
  <si>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</si>
  <si>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</si>
  <si>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</si>
  <si>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</si>
  <si>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</si>
  <si>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</si>
  <si>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</si>
  <si>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</si>
  <si>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</si>
  <si>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</si>
  <si>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</si>
  <si>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</si>
  <si>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</si>
  <si>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</si>
  <si>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</si>
  <si>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</si>
  <si>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</si>
  <si>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</si>
  <si>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</si>
  <si>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</si>
  <si>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</si>
  <si>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</si>
  <si>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</si>
  <si>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</si>
  <si>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</si>
  <si>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</si>
  <si>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</si>
  <si>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</si>
  <si>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</si>
  <si>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</si>
  <si>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</si>
  <si>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</si>
  <si>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</si>
  <si>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</si>
  <si>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</si>
  <si>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</si>
  <si>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</si>
  <si>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</si>
  <si>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</si>
  <si>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</si>
  <si>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</si>
  <si>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</si>
  <si>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</si>
  <si>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</si>
  <si>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</si>
  <si>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</si>
  <si>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</si>
  <si>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</si>
  <si>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</si>
  <si>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</si>
  <si>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</si>
  <si>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</si>
  <si>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</si>
  <si>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</si>
  <si>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</si>
  <si>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</si>
  <si>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</si>
  <si>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</si>
  <si>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</si>
  <si>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</si>
  <si>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</si>
  <si>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</si>
  <si>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</si>
  <si>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</si>
  <si>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</si>
  <si>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</si>
  <si>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</si>
  <si>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</si>
  <si>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</si>
  <si>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</si>
  <si>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</si>
  <si>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</si>
  <si>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</si>
  <si>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</si>
  <si>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</si>
  <si>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</si>
  <si>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</si>
  <si>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</si>
  <si>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</si>
  <si>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</si>
  <si>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</si>
  <si>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</si>
  <si>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</si>
  <si>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</si>
  <si>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</si>
  <si>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</si>
  <si>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</si>
  <si>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</si>
  <si>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</si>
  <si>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</si>
  <si>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</si>
  <si>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</si>
  <si>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</si>
  <si>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</si>
  <si>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</si>
  <si>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</si>
  <si>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</si>
  <si>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</si>
  <si>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</si>
  <si>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</si>
  <si>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</si>
  <si>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</si>
  <si>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</si>
  <si>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</si>
  <si>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</si>
  <si>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</si>
  <si>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</si>
  <si>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</si>
  <si>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</si>
  <si>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</si>
  <si>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</si>
  <si>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</si>
  <si>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</si>
  <si>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</si>
  <si>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</si>
  <si>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</si>
  <si>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</si>
  <si>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</si>
  <si>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</si>
  <si>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</si>
  <si>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</si>
  <si>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</si>
  <si>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</si>
  <si>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</si>
  <si>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</si>
  <si>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</si>
  <si>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</si>
  <si>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</si>
  <si>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</si>
  <si>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</si>
  <si>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</si>
  <si>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</si>
  <si>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</si>
  <si>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</si>
  <si>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</si>
  <si>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</si>
  <si>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</si>
  <si>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</si>
  <si>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</si>
  <si>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</si>
  <si>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</si>
  <si>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</si>
  <si>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</si>
  <si>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</si>
  <si>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</si>
  <si>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</si>
  <si>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</si>
  <si>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</si>
  <si>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</si>
  <si>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</si>
  <si>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</si>
  <si>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</si>
  <si>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</si>
  <si>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</si>
  <si>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</si>
  <si>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</si>
  <si>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</si>
  <si>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</si>
  <si>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</si>
  <si>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</si>
  <si>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</si>
  <si>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</si>
  <si>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</si>
  <si>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</si>
  <si>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</si>
  <si>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</si>
  <si>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</si>
  <si>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</si>
  <si>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</si>
  <si>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</si>
  <si>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</si>
  <si>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</si>
  <si>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</si>
  <si>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</si>
  <si>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</si>
  <si>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</si>
  <si>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</si>
  <si>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</si>
  <si>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</si>
  <si>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</si>
  <si>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</si>
  <si>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</si>
  <si>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</si>
  <si>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</si>
  <si>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</si>
  <si>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</si>
  <si>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</si>
  <si>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</si>
  <si>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</si>
  <si>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</si>
  <si>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</si>
  <si>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</si>
  <si>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</si>
  <si>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</si>
  <si>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</si>
  <si>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</si>
  <si>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</si>
  <si>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</si>
  <si>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</si>
  <si>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</si>
  <si>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</si>
  <si>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</si>
  <si>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</si>
  <si>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</si>
  <si>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</si>
  <si>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</si>
  <si>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</si>
  <si>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</si>
  <si>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</si>
  <si>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</si>
  <si>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</si>
  <si>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</si>
  <si>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</si>
  <si>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</si>
  <si>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</si>
  <si>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</si>
  <si>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</si>
  <si>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</si>
  <si>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</si>
  <si>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</si>
  <si>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</si>
  <si>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</si>
  <si>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</si>
  <si>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</si>
  <si>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</si>
  <si>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</si>
  <si>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</si>
  <si>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</si>
  <si>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</si>
  <si>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</si>
  <si>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</si>
  <si>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</si>
  <si>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</si>
  <si>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</si>
  <si>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</si>
  <si>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</si>
  <si>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</si>
  <si>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</si>
  <si>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</si>
  <si>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</si>
  <si>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</si>
  <si>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</si>
  <si>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</si>
  <si>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</si>
  <si>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</si>
  <si>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</si>
  <si>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</si>
  <si>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</si>
  <si>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</si>
  <si>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</si>
  <si>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</si>
  <si>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</si>
  <si>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</si>
  <si>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</si>
  <si>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</si>
  <si>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</si>
  <si>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</si>
  <si>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</si>
  <si>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</si>
  <si>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</si>
  <si>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</si>
  <si>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</si>
  <si>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</si>
  <si>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</si>
  <si>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</si>
  <si>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</si>
  <si>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</si>
  <si>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</si>
  <si>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</si>
  <si>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</si>
  <si>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</si>
  <si>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</si>
  <si>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</si>
  <si>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</si>
  <si>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</si>
  <si>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</si>
  <si>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</si>
  <si>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</si>
  <si>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</si>
  <si>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</si>
  <si>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</si>
  <si>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</si>
  <si>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</si>
  <si>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</si>
  <si>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</si>
  <si>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</si>
  <si>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</si>
  <si>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</si>
  <si>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</si>
  <si>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</si>
  <si>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</si>
  <si>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</si>
  <si>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</si>
  <si>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</si>
  <si>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</si>
  <si>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</si>
  <si>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</si>
  <si>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</si>
  <si>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</si>
  <si>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</si>
  <si>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</si>
  <si>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</si>
  <si>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</si>
  <si>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</si>
  <si>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</si>
  <si>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</si>
  <si>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</si>
  <si>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</si>
  <si>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</si>
  <si>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</si>
  <si>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</si>
  <si>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</si>
  <si>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</si>
  <si>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</si>
  <si>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</si>
  <si>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</si>
  <si>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</si>
  <si>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</si>
  <si>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</si>
  <si>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</si>
  <si>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</si>
  <si>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</si>
  <si>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</si>
  <si>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</si>
  <si>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</si>
  <si>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</si>
  <si>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</si>
  <si>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</si>
  <si>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</si>
  <si>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</si>
  <si>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</si>
  <si>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</si>
  <si>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</si>
  <si>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</si>
  <si>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</si>
  <si>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</si>
  <si>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</si>
  <si>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</si>
  <si>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</si>
  <si>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</si>
  <si>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</si>
  <si>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</si>
  <si>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</si>
  <si>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</si>
  <si>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</si>
  <si>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</si>
  <si>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</si>
  <si>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</si>
  <si>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</si>
  <si>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</si>
  <si>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</si>
  <si>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</si>
  <si>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</si>
  <si>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</si>
  <si>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</si>
  <si>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</si>
  <si>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</si>
  <si>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</si>
  <si>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</si>
  <si>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</si>
  <si>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</si>
  <si>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</si>
  <si>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</si>
  <si>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</si>
  <si>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</si>
  <si>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</si>
  <si>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</si>
  <si>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</si>
  <si>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</si>
  <si>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</si>
  <si>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</si>
  <si>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</si>
  <si>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</si>
  <si>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</si>
  <si>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</si>
  <si>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</si>
  <si>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</si>
  <si>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</si>
  <si>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</si>
  <si>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</si>
  <si>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</si>
  <si>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</si>
  <si>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</si>
  <si>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</si>
  <si>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</si>
  <si>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</si>
  <si>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</si>
  <si>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</si>
  <si>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</si>
  <si>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</si>
  <si>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</si>
  <si>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</si>
  <si>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</si>
  <si>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</si>
  <si>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</si>
  <si>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</si>
  <si>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</si>
  <si>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</si>
  <si>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</si>
  <si>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</si>
  <si>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</si>
  <si>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</si>
  <si>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</si>
  <si>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</si>
  <si>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</si>
  <si>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</si>
  <si>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</si>
  <si>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</si>
  <si>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</si>
  <si>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</si>
  <si>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</si>
  <si>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</si>
  <si>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</si>
  <si>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</si>
  <si>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</si>
  <si>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</si>
  <si>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</si>
  <si>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</si>
  <si>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</si>
  <si>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</si>
  <si>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</si>
  <si>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</si>
  <si>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</si>
  <si>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</si>
  <si>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</si>
  <si>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</si>
  <si>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</si>
  <si>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</si>
  <si>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</si>
  <si>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</si>
  <si>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</si>
  <si>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</si>
  <si>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</si>
  <si>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</si>
  <si>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</si>
  <si>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</si>
  <si>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</si>
  <si>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</si>
  <si>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</si>
  <si>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</si>
  <si>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</si>
  <si>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</si>
  <si>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</si>
  <si>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</si>
  <si>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</si>
  <si>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</si>
  <si>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</si>
  <si>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</si>
  <si>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</si>
  <si>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</si>
  <si>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</si>
  <si>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</si>
  <si>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</si>
  <si>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</si>
  <si>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</si>
  <si>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</si>
  <si>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</si>
  <si>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</si>
  <si>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</si>
  <si>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</si>
  <si>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</si>
  <si>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</si>
  <si>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</si>
  <si>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</si>
  <si>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</si>
  <si>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</si>
  <si>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</si>
  <si>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</si>
  <si>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</si>
  <si>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</si>
  <si>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</si>
  <si>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</si>
  <si>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</si>
  <si>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</si>
  <si>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</si>
  <si>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</si>
  <si>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</si>
  <si>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</si>
  <si>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</si>
  <si>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</si>
  <si>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</si>
  <si>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</si>
  <si>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</si>
  <si>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</si>
  <si>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</si>
  <si>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</si>
  <si>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</si>
  <si>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</si>
  <si>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</si>
  <si>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</si>
  <si>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</si>
  <si>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</si>
  <si>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</si>
  <si>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</si>
  <si>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</si>
  <si>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</si>
  <si>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</si>
  <si>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</si>
  <si>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</si>
  <si>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</si>
  <si>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</si>
  <si>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</si>
  <si>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</si>
  <si>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</si>
  <si>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</si>
  <si>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</si>
  <si>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</si>
  <si>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</si>
  <si>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</si>
  <si>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</si>
  <si>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</si>
  <si>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</si>
  <si>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</si>
  <si>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</si>
  <si>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</si>
  <si>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</si>
  <si>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</si>
  <si>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</si>
  <si>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</si>
  <si>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</si>
  <si>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</si>
  <si>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</si>
  <si>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</si>
  <si>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</si>
  <si>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</si>
  <si>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</si>
  <si>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</si>
  <si>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</si>
  <si>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</si>
  <si>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</si>
  <si>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</si>
  <si>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</si>
  <si>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</si>
  <si>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</si>
  <si>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</si>
  <si>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</si>
  <si>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</si>
  <si>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</si>
  <si>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</si>
  <si>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</si>
  <si>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</si>
  <si>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</si>
  <si>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</si>
  <si>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</si>
  <si>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</si>
  <si>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</si>
  <si>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</si>
  <si>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</si>
  <si>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</si>
  <si>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</si>
  <si>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</si>
  <si>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</si>
  <si>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</si>
  <si>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</si>
  <si>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</si>
  <si>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</si>
  <si>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</si>
  <si>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</si>
  <si>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</si>
  <si>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</si>
  <si>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</si>
  <si>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</si>
  <si>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</si>
  <si>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</si>
  <si>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</si>
  <si>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</si>
  <si>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</si>
  <si>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</si>
  <si>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</si>
  <si>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</si>
  <si>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</si>
  <si>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</si>
  <si>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</si>
  <si>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</si>
  <si>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</si>
  <si>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</si>
  <si>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</si>
  <si>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</si>
  <si>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</si>
  <si>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</si>
  <si>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</si>
  <si>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</si>
  <si>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</si>
  <si>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</si>
  <si>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</si>
  <si>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</si>
  <si>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</si>
  <si>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</si>
  <si>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</si>
  <si>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</si>
  <si>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</si>
  <si>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</si>
  <si>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</si>
  <si>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</si>
  <si>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</si>
  <si>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</si>
  <si>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</si>
  <si>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</si>
  <si>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</si>
  <si>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</si>
  <si>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</si>
  <si>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</si>
  <si>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</si>
  <si>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</si>
  <si>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</si>
  <si>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</si>
  <si>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</si>
  <si>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</si>
  <si>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</si>
  <si>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</si>
  <si>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</si>
  <si>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</si>
  <si>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</si>
  <si>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</si>
  <si>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</si>
  <si>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</si>
  <si>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</si>
  <si>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</si>
  <si>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</si>
  <si>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</si>
  <si>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</si>
  <si>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</si>
  <si>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</si>
  <si>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</si>
  <si>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</si>
  <si>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</si>
  <si>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</si>
  <si>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</si>
  <si>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</si>
  <si>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</si>
  <si>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</si>
  <si>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</si>
  <si>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</si>
  <si>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</si>
  <si>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</si>
  <si>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</si>
  <si>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</si>
  <si>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</si>
  <si>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</si>
  <si>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</si>
  <si>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</si>
  <si>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</si>
  <si>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</si>
  <si>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</si>
  <si>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</si>
  <si>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</si>
  <si>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</si>
  <si>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</si>
  <si>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</si>
  <si>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</si>
  <si>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</si>
  <si>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</si>
  <si>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</si>
  <si>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</si>
  <si>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</si>
  <si>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</si>
  <si>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</si>
  <si>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</si>
  <si>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</si>
  <si>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</si>
  <si>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</si>
  <si>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</si>
  <si>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</si>
  <si>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</si>
  <si>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</si>
  <si>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</si>
  <si>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</si>
  <si>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</si>
  <si>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</si>
  <si>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</si>
  <si>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</si>
  <si>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</si>
  <si>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</si>
  <si>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</si>
  <si>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</si>
  <si>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</si>
  <si>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</si>
  <si>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</si>
  <si>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</si>
  <si>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</si>
  <si>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</si>
  <si>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</si>
  <si>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</si>
  <si>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</si>
  <si>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</si>
  <si>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</si>
  <si>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</si>
  <si>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</si>
  <si>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</si>
  <si>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</si>
  <si>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</si>
  <si>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</si>
  <si>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</si>
  <si>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</si>
  <si>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</si>
  <si>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</si>
  <si>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</si>
  <si>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</si>
  <si>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</si>
  <si>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</si>
  <si>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</si>
  <si>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</si>
  <si>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</si>
  <si>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</si>
  <si>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</si>
  <si>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</si>
  <si>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</si>
  <si>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</si>
  <si>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</si>
  <si>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</si>
  <si>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</si>
  <si>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</si>
  <si>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</si>
  <si>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</si>
  <si>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</si>
  <si>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</si>
  <si>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</si>
  <si>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</si>
  <si>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</si>
  <si>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</si>
  <si>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</si>
  <si>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</si>
  <si>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</si>
  <si>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</si>
  <si>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</si>
  <si>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</si>
  <si>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</si>
  <si>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</si>
  <si>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</si>
  <si>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</si>
  <si>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</si>
  <si>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</si>
  <si>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</si>
  <si>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</si>
  <si>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</si>
  <si>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</si>
  <si>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</si>
  <si>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</si>
  <si>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</si>
  <si>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</si>
  <si>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</si>
  <si>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</si>
  <si>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</si>
  <si>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</si>
  <si>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</si>
  <si>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</si>
  <si>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</si>
  <si>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</si>
  <si>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</si>
  <si>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</si>
  <si>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</si>
  <si>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</si>
  <si>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</si>
  <si>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</si>
  <si>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</si>
  <si>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</si>
  <si>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</si>
  <si>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</si>
  <si>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</si>
  <si>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</si>
  <si>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</si>
  <si>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</si>
  <si>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</si>
  <si>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</si>
  <si>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</si>
  <si>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</si>
  <si>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</si>
  <si>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</si>
  <si>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</si>
  <si>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</si>
  <si>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</si>
  <si>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</si>
  <si>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</si>
  <si>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</si>
  <si>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</si>
  <si>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</si>
  <si>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</si>
  <si>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</si>
  <si>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</si>
  <si>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</si>
  <si>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</si>
  <si>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</si>
  <si>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</si>
  <si>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</si>
  <si>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</si>
  <si>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</si>
  <si>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</si>
  <si>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</si>
  <si>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</si>
  <si>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</si>
  <si>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</si>
  <si>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</si>
  <si>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</si>
  <si>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</si>
  <si>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</si>
  <si>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</si>
  <si>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</si>
  <si>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</si>
  <si>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</si>
  <si>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</si>
  <si>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</si>
  <si>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</si>
  <si>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</si>
  <si>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</si>
  <si>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</si>
  <si>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</si>
  <si>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</si>
  <si>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</si>
  <si>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</si>
  <si>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</si>
  <si>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</si>
  <si>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</si>
  <si>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</si>
  <si>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</si>
  <si>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</si>
  <si>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</si>
  <si>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</si>
  <si>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</si>
  <si>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</si>
  <si>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</si>
  <si>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</si>
  <si>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</si>
  <si>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</si>
  <si>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</si>
  <si>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</si>
  <si>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</si>
  <si>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</si>
  <si>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</si>
  <si>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</si>
  <si>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</si>
  <si>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</si>
  <si>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</si>
  <si>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</si>
  <si>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</si>
  <si>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</si>
  <si>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</si>
  <si>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</si>
  <si>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</si>
  <si>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</si>
  <si>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</si>
  <si>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</si>
  <si>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</si>
  <si>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</si>
  <si>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</si>
  <si>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</si>
  <si>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</si>
  <si>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</si>
  <si>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</si>
  <si>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</si>
  <si>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</si>
  <si>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</si>
  <si>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</si>
  <si>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</si>
  <si>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</si>
  <si>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</si>
  <si>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</si>
  <si>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</si>
  <si>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</si>
  <si>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</si>
  <si>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</si>
  <si>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</si>
  <si>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</si>
  <si>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</si>
  <si>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</si>
  <si>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</si>
  <si>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</si>
  <si>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</si>
  <si>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</si>
  <si>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</si>
  <si>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</si>
  <si>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</si>
  <si>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</si>
  <si>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</si>
  <si>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</si>
  <si>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</si>
  <si>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</si>
  <si>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</si>
  <si>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</si>
  <si>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</si>
  <si>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</si>
  <si>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</si>
  <si>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</si>
  <si>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</si>
  <si>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</si>
  <si>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</si>
  <si>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</si>
  <si>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</si>
  <si>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</si>
  <si>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</si>
  <si>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</si>
  <si>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</si>
  <si>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</si>
  <si>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</si>
  <si>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</si>
  <si>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</si>
  <si>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</si>
  <si>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</si>
  <si>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</si>
  <si>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</si>
  <si>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</si>
  <si>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</si>
  <si>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</si>
  <si>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</si>
  <si>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</si>
  <si>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</si>
  <si>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</si>
  <si>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</si>
  <si>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</si>
  <si>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</si>
  <si>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</si>
  <si>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</si>
  <si>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</si>
  <si>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</si>
  <si>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</si>
  <si>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</si>
  <si>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</si>
  <si>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</si>
  <si>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</si>
  <si>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</si>
  <si>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</si>
  <si>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</si>
  <si>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</si>
  <si>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</si>
  <si>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</si>
  <si>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</si>
  <si>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</si>
  <si>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</si>
  <si>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</si>
  <si>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</si>
  <si>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</si>
  <si>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</si>
  <si>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</si>
  <si>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</si>
  <si>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</si>
  <si>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</si>
  <si>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</si>
  <si>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</si>
  <si>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</si>
  <si>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</si>
  <si>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</si>
  <si>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</si>
  <si>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</si>
  <si>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</si>
  <si>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</si>
  <si>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</si>
  <si>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</si>
  <si>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</si>
  <si>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</si>
  <si>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</si>
  <si>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</si>
  <si>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</si>
  <si>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</si>
  <si>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</si>
  <si>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</si>
  <si>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</si>
  <si>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</si>
  <si>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</si>
  <si>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</si>
  <si>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</si>
  <si>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</si>
  <si>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</si>
  <si>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</si>
  <si>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</si>
  <si>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</si>
  <si>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</si>
  <si>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</si>
  <si>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</si>
  <si>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</si>
  <si>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</si>
  <si>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</si>
  <si>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</si>
  <si>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</si>
  <si>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</si>
  <si>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</si>
  <si>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</si>
  <si>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</si>
  <si>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</si>
  <si>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</si>
  <si>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</si>
  <si>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</si>
  <si>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</si>
  <si>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</si>
  <si>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</si>
  <si>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</si>
  <si>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</si>
  <si>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</si>
  <si>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</si>
  <si>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</si>
  <si>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</si>
  <si>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</si>
  <si>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</si>
  <si>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</si>
  <si>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</si>
  <si>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</si>
  <si>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</si>
  <si>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</si>
  <si>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</si>
  <si>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</si>
  <si>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</si>
  <si>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</si>
  <si>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</si>
  <si>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</si>
  <si>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</si>
  <si>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</si>
  <si>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</si>
  <si>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</si>
  <si>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</si>
  <si>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</si>
  <si>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</si>
  <si>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</si>
  <si>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</si>
  <si>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</si>
  <si>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</si>
  <si>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</si>
  <si>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</si>
  <si>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</si>
  <si>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</si>
  <si>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</si>
  <si>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</si>
  <si>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</si>
  <si>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</si>
  <si>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</si>
  <si>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</si>
  <si>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</si>
  <si>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</si>
  <si>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</si>
  <si>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</si>
  <si>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</si>
  <si>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</si>
  <si>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</si>
  <si>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</si>
  <si>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</si>
  <si>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</si>
  <si>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</si>
  <si>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</si>
  <si>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</si>
  <si>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</si>
  <si>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</si>
  <si>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</si>
  <si>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</si>
  <si>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</si>
  <si>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</si>
  <si>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</si>
  <si>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</si>
  <si>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</si>
  <si>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</si>
  <si>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</si>
  <si>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</si>
  <si>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</si>
  <si>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</si>
  <si>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</si>
  <si>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</si>
  <si>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</si>
  <si>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</si>
  <si>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</si>
  <si>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</si>
  <si>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</si>
  <si>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</si>
  <si>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</si>
  <si>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</si>
  <si>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</si>
  <si>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</si>
  <si>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</si>
  <si>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</si>
  <si>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</si>
  <si>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</si>
  <si>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</si>
  <si>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</si>
  <si>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</si>
  <si>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</si>
  <si>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</si>
  <si>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</si>
  <si>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</si>
  <si>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</si>
  <si>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</si>
  <si>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</si>
  <si>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</si>
  <si>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</si>
  <si>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</si>
  <si>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</si>
  <si>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</si>
  <si>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</si>
  <si>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</si>
  <si>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</si>
  <si>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</si>
  <si>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</si>
  <si>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</si>
  <si>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</si>
  <si>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</si>
  <si>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</si>
  <si>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</si>
  <si>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</si>
  <si>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</si>
  <si>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</si>
  <si>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</si>
  <si>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</si>
  <si>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</si>
  <si>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</si>
  <si>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</si>
  <si>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</si>
  <si>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</si>
  <si>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</si>
  <si>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</si>
  <si>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</si>
  <si>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</si>
  <si>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</si>
  <si>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</si>
  <si>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</si>
  <si>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</si>
  <si>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</si>
  <si>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</si>
  <si>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</si>
  <si>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</si>
  <si>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</si>
  <si>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</si>
  <si>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</si>
  <si>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</si>
  <si>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</si>
  <si>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</si>
  <si>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</si>
  <si>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</si>
  <si>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</si>
  <si>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</si>
  <si>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</si>
  <si>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</si>
  <si>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</si>
  <si>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</si>
  <si>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</si>
  <si>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</si>
  <si>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</si>
  <si>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</si>
  <si>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</si>
  <si>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</si>
  <si>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</si>
  <si>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</si>
  <si>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</si>
  <si>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</si>
  <si>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</si>
  <si>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</si>
  <si>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</si>
  <si>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</si>
  <si>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</si>
  <si>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</si>
  <si>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</si>
  <si>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</si>
  <si>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</si>
  <si>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</si>
  <si>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</si>
  <si>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</si>
  <si>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</si>
  <si>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</si>
  <si>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</si>
  <si>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</si>
  <si>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</si>
  <si>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</si>
  <si>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</si>
  <si>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</si>
  <si>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</si>
  <si>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</si>
  <si>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</si>
  <si>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</si>
  <si>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</si>
  <si>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</si>
  <si>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</si>
  <si>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</si>
  <si>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</si>
  <si>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</si>
  <si>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</si>
  <si>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</si>
  <si>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</si>
  <si>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</si>
  <si>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</si>
  <si>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</si>
  <si>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</si>
  <si>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</si>
  <si>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</si>
  <si>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</si>
  <si>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</si>
  <si>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</si>
  <si>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</si>
  <si>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</si>
  <si>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</si>
  <si>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</si>
  <si>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</si>
  <si>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</si>
  <si>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</si>
  <si>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</si>
  <si>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</si>
  <si>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</si>
  <si>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</si>
  <si>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</si>
  <si>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</si>
  <si>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</si>
  <si>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</si>
  <si>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</si>
  <si>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</si>
  <si>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</si>
  <si>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</si>
  <si>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</si>
  <si>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</si>
  <si>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</si>
  <si>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</si>
  <si>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</si>
  <si>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</si>
  <si>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</si>
  <si>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</si>
  <si>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</si>
  <si>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</si>
  <si>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</si>
  <si>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</si>
  <si>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</si>
  <si>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</si>
  <si>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</si>
  <si>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</si>
  <si>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</si>
  <si>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</si>
  <si>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</si>
  <si>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</si>
  <si>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</si>
  <si>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</si>
  <si>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</si>
  <si>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</si>
  <si>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</si>
  <si>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</si>
  <si>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</si>
  <si>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</si>
  <si>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</si>
  <si>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</si>
  <si>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</si>
  <si>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</si>
  <si>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</si>
  <si>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</si>
  <si>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</si>
  <si>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</si>
  <si>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</si>
  <si>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</si>
  <si>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</si>
  <si>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</si>
  <si>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</si>
  <si>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</si>
  <si>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</si>
  <si>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</si>
  <si>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</si>
  <si>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</si>
  <si>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</si>
  <si>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</si>
  <si>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</si>
  <si>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</si>
  <si>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</si>
  <si>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</si>
  <si>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</si>
  <si>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</si>
  <si>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</si>
  <si>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</si>
  <si>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</si>
  <si>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</si>
  <si>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</si>
  <si>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</si>
  <si>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</si>
  <si>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</si>
  <si>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</si>
  <si>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</si>
  <si>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</si>
  <si>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</si>
  <si>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</si>
  <si>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</si>
  <si>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</si>
  <si>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</si>
  <si>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</si>
  <si>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</si>
  <si>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</si>
  <si>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</si>
  <si>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</si>
  <si>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</si>
  <si>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</si>
  <si>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</si>
  <si>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</si>
  <si>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</si>
  <si>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</si>
  <si>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</si>
  <si>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</si>
  <si>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</si>
  <si>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</si>
  <si>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</si>
  <si>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</si>
  <si>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</si>
  <si>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</si>
  <si>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</si>
  <si>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</si>
  <si>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</si>
  <si>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</si>
  <si>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</si>
  <si>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</si>
  <si>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</si>
  <si>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</si>
  <si>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</si>
  <si>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</si>
  <si>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</si>
  <si>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</si>
  <si>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</si>
  <si>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</si>
  <si>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</si>
  <si>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</si>
  <si>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</si>
  <si>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</si>
  <si>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</si>
  <si>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</si>
  <si>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</si>
  <si>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</si>
  <si>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</si>
  <si>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</si>
  <si>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</si>
  <si>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</si>
  <si>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</si>
  <si>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</si>
  <si>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</si>
  <si>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</si>
  <si>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</si>
  <si>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</si>
  <si>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</si>
  <si>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</si>
  <si>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</si>
  <si>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</si>
  <si>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</si>
  <si>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</si>
  <si>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</si>
  <si>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</si>
  <si>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</si>
  <si>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</si>
  <si>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</si>
  <si>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</si>
  <si>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</si>
  <si>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</si>
  <si>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</si>
  <si>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</si>
  <si>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</si>
  <si>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</si>
  <si>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</si>
  <si>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</si>
  <si>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</si>
  <si>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</si>
  <si>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</si>
  <si>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</si>
  <si>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</si>
  <si>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</si>
  <si>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</si>
  <si>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</si>
  <si>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</si>
  <si>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</si>
  <si>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</si>
  <si>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</si>
  <si>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</si>
  <si>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</si>
  <si>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</si>
  <si>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</si>
  <si>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</si>
  <si>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</si>
  <si>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</si>
  <si>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</si>
  <si>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</si>
  <si>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</si>
  <si>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</si>
  <si>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</si>
  <si>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</si>
  <si>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</si>
  <si>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</si>
  <si>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</si>
  <si>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</si>
  <si>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</si>
  <si>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</si>
  <si>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</si>
  <si>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</si>
  <si>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</si>
  <si>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</si>
  <si>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</si>
  <si>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</si>
  <si>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</si>
  <si>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</si>
  <si>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</si>
  <si>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</si>
  <si>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</si>
  <si>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</si>
  <si>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</si>
  <si>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</si>
  <si>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</si>
  <si>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</si>
  <si>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</si>
  <si>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</si>
  <si>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</si>
  <si>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</si>
  <si>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</si>
  <si>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</si>
  <si>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</si>
  <si>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</si>
  <si>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</si>
  <si>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</si>
  <si>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</si>
  <si>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</si>
  <si>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</si>
  <si>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</si>
  <si>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</si>
  <si>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</si>
  <si>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</si>
  <si>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</si>
  <si>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</si>
  <si>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</si>
  <si>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</si>
  <si>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</si>
  <si>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</si>
  <si>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</si>
  <si>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</si>
  <si>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</si>
  <si>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</si>
  <si>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</si>
  <si>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</si>
  <si>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</si>
  <si>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</si>
  <si>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</si>
  <si>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</si>
  <si>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</si>
  <si>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</si>
  <si>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</si>
  <si>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</si>
  <si>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</si>
  <si>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</si>
  <si>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</si>
  <si>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</si>
  <si>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</si>
  <si>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</si>
  <si>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</si>
  <si>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</si>
  <si>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</si>
  <si>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</si>
  <si>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</si>
  <si>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</si>
  <si>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</si>
  <si>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</si>
  <si>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</si>
  <si>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</si>
  <si>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</si>
  <si>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</si>
  <si>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</si>
  <si>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</si>
  <si>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</si>
  <si>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</si>
  <si>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</si>
  <si>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</si>
  <si>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</si>
  <si>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</si>
  <si>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</si>
  <si>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</si>
  <si>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</si>
  <si>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</si>
  <si>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</si>
  <si>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</si>
  <si>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</si>
  <si>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</si>
  <si>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</si>
  <si>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</si>
  <si>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</si>
  <si>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</si>
  <si>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</si>
  <si>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</si>
  <si>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</si>
  <si>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</si>
  <si>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</si>
  <si>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</si>
  <si>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</si>
  <si>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</si>
  <si>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</si>
  <si>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</si>
  <si>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</si>
  <si>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</si>
  <si>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</si>
  <si>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</si>
  <si>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</si>
  <si>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</si>
  <si>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</si>
  <si>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</si>
  <si>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</si>
  <si>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</si>
  <si>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</si>
  <si>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</si>
  <si>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</si>
  <si>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</si>
  <si>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</si>
  <si>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</si>
  <si>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</si>
  <si>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</si>
  <si>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</si>
  <si>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</si>
  <si>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</si>
  <si>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</si>
  <si>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</si>
  <si>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</si>
  <si>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</si>
  <si>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</si>
  <si>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</si>
  <si>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</si>
  <si>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</si>
  <si>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</si>
  <si>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</si>
  <si>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</si>
  <si>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</si>
  <si>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</si>
  <si>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</si>
  <si>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</si>
  <si>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</si>
  <si>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</si>
  <si>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</si>
  <si>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</si>
  <si>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</si>
  <si>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</si>
  <si>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</si>
  <si>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</si>
  <si>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</si>
  <si>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</si>
  <si>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</si>
  <si>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</si>
  <si>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</si>
  <si>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</si>
  <si>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</si>
  <si>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</si>
  <si>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</si>
  <si>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</si>
  <si>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</si>
  <si>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</si>
  <si>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</si>
  <si>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</si>
  <si>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</si>
  <si>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</si>
  <si>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</si>
  <si>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</si>
  <si>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</si>
  <si>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</si>
  <si>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</si>
  <si>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</si>
  <si>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</si>
  <si>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</si>
  <si>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</si>
  <si>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</si>
  <si>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</si>
  <si>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</si>
  <si>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</si>
  <si>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</si>
  <si>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</si>
  <si>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</si>
  <si>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</si>
  <si>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</si>
  <si>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</si>
  <si>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</si>
  <si>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</si>
  <si>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</si>
  <si>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</si>
  <si>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</si>
  <si>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</si>
  <si>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</si>
  <si>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</si>
  <si>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</si>
  <si>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</si>
  <si>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</si>
  <si>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</si>
  <si>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</si>
  <si>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</si>
  <si>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</si>
  <si>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</si>
  <si>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</si>
  <si>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</si>
  <si>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</si>
  <si>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</si>
  <si>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</si>
  <si>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</si>
  <si>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</si>
  <si>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</si>
  <si>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</si>
  <si>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</si>
  <si>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</si>
  <si>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</si>
  <si>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</si>
  <si>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</si>
  <si>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</si>
  <si>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</si>
  <si>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</si>
  <si>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</si>
  <si>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</si>
  <si>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</si>
  <si>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</si>
  <si>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</si>
  <si>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</si>
  <si>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</si>
  <si>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</si>
  <si>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</si>
  <si>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</si>
  <si>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</si>
  <si>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</si>
  <si>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</si>
  <si>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</si>
  <si>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</si>
  <si>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</si>
  <si>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</si>
  <si>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</si>
  <si>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</si>
  <si>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</si>
  <si>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</si>
  <si>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</si>
  <si>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</si>
  <si>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</si>
  <si>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</si>
  <si>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</si>
  <si>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</si>
  <si>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</si>
  <si>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</si>
  <si>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</si>
  <si>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</si>
  <si>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</si>
  <si>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</si>
  <si>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</si>
  <si>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</si>
  <si>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</si>
  <si>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</si>
  <si>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</si>
  <si>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</si>
  <si>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</si>
  <si>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</si>
  <si>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</si>
  <si>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</si>
  <si>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</si>
  <si>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</si>
  <si>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</si>
  <si>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</si>
  <si>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</si>
  <si>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</si>
  <si>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</si>
  <si>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</si>
  <si>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</si>
  <si>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</si>
  <si>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</si>
  <si>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</si>
  <si>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</si>
  <si>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</si>
  <si>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</si>
  <si>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</si>
  <si>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</si>
  <si>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</si>
  <si>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</si>
  <si>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</si>
  <si>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</si>
  <si>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</si>
  <si>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</si>
  <si>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</si>
  <si>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</si>
  <si>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</si>
  <si>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</si>
  <si>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</si>
  <si>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</si>
  <si>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</si>
  <si>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</si>
  <si>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</si>
  <si>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</si>
  <si>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</si>
  <si>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</si>
  <si>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</si>
  <si>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</si>
  <si>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</si>
  <si>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</si>
  <si>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</si>
  <si>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</si>
  <si>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</si>
  <si>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</si>
  <si>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</si>
  <si>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</si>
  <si>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</si>
  <si>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</si>
  <si>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</si>
  <si>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</si>
  <si>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</si>
  <si>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</si>
  <si>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</si>
  <si>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</si>
  <si>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</si>
  <si>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</si>
  <si>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</si>
  <si>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</si>
  <si>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</si>
  <si>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</si>
  <si>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</si>
  <si>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</si>
  <si>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</si>
  <si>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</si>
  <si>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</si>
  <si>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</si>
  <si>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</si>
  <si>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</si>
  <si>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</si>
  <si>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</si>
  <si>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</si>
  <si>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</si>
  <si>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</si>
  <si>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</si>
  <si>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</si>
  <si>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</si>
  <si>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</si>
  <si>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</si>
  <si>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</si>
  <si>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</si>
  <si>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</si>
  <si>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</si>
  <si>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</si>
  <si>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</si>
  <si>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</si>
  <si>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</si>
  <si>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</si>
  <si>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</si>
  <si>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</si>
  <si>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</si>
  <si>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</si>
  <si>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</si>
  <si>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</si>
  <si>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</si>
  <si>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</si>
  <si>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</si>
  <si>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</si>
  <si>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</si>
  <si>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</si>
  <si>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</si>
  <si>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</si>
  <si>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</si>
  <si>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</si>
  <si>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</si>
  <si>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</si>
  <si>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</si>
  <si>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</si>
  <si>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</si>
  <si>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</si>
  <si>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</si>
  <si>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</si>
  <si>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</si>
  <si>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</si>
  <si>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</si>
  <si>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</si>
  <si>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</si>
  <si>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</si>
  <si>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</si>
  <si>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</si>
  <si>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</si>
  <si>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</si>
  <si>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</si>
  <si>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</si>
  <si>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</si>
  <si>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</si>
  <si>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</si>
  <si>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</si>
  <si>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</si>
  <si>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</si>
  <si>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</si>
  <si>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</si>
  <si>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</si>
  <si>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</si>
  <si>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</si>
  <si>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</si>
  <si>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</si>
  <si>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</si>
  <si>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</si>
  <si>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</si>
  <si>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</si>
  <si>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</si>
  <si>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</si>
  <si>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</si>
  <si>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</si>
  <si>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</si>
  <si>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</si>
  <si>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</si>
  <si>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</si>
  <si>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</si>
  <si>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</si>
  <si>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</si>
  <si>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</si>
  <si>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</si>
  <si>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</si>
  <si>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</si>
  <si>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</si>
  <si>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</si>
  <si>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</si>
  <si>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</si>
  <si>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</si>
  <si>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</si>
  <si>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</si>
  <si>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</si>
  <si>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</si>
  <si>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</si>
  <si>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</si>
  <si>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</si>
  <si>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</si>
  <si>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</si>
  <si>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</si>
  <si>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</si>
  <si>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</si>
  <si>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</si>
  <si>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</si>
  <si>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</si>
  <si>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</si>
  <si>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</si>
  <si>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</si>
  <si>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</si>
  <si>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</si>
  <si>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</si>
  <si>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</si>
  <si>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</si>
  <si>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</si>
  <si>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</si>
  <si>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</si>
  <si>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</si>
  <si>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</si>
  <si>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</si>
  <si>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</si>
  <si>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</si>
  <si>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</si>
  <si>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</si>
  <si>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</si>
  <si>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</si>
  <si>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</si>
  <si>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</si>
  <si>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</si>
  <si>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</si>
  <si>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</si>
  <si>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</si>
  <si>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</si>
  <si>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</si>
  <si>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</si>
  <si>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</si>
  <si>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</si>
  <si>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</si>
  <si>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</si>
  <si>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</si>
  <si>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</si>
  <si>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</si>
  <si>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</si>
  <si>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</si>
  <si>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</si>
  <si>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</si>
  <si>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</si>
  <si>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</si>
  <si>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</si>
  <si>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</si>
  <si>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</si>
  <si>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</si>
  <si>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</si>
  <si>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</si>
  <si>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</si>
  <si>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</si>
  <si>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</si>
  <si>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</si>
  <si>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</si>
  <si>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</si>
  <si>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</si>
  <si>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</si>
  <si>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</si>
  <si>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</si>
  <si>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</si>
  <si>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</si>
  <si>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</si>
  <si>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</si>
  <si>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</si>
  <si>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</si>
  <si>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</si>
  <si>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</si>
  <si>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</si>
  <si>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</si>
  <si>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</si>
  <si>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</si>
  <si>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</si>
  <si>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</si>
  <si>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</si>
  <si>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</si>
  <si>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</si>
  <si>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</si>
  <si>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</si>
  <si>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</si>
  <si>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</si>
  <si>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</si>
  <si>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</si>
  <si>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</si>
  <si>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</si>
  <si>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</si>
  <si>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</si>
  <si>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</si>
  <si>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</si>
  <si>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</si>
  <si>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</si>
  <si>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</si>
  <si>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</si>
  <si>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</si>
  <si>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</si>
  <si>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</si>
  <si>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</si>
  <si>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</si>
  <si>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</si>
  <si>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</si>
  <si>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</si>
  <si>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</si>
  <si>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</si>
  <si>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</si>
  <si>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</si>
  <si>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</si>
  <si>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</si>
  <si>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</si>
  <si>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</si>
  <si>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</si>
  <si>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</si>
  <si>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</si>
  <si>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</si>
  <si>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</si>
  <si>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</si>
  <si>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</si>
  <si>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</si>
  <si>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</si>
  <si>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</si>
  <si>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</si>
  <si>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</si>
  <si>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</si>
  <si>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</si>
  <si>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</si>
  <si>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</si>
  <si>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</si>
  <si>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</si>
  <si>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</si>
  <si>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</si>
  <si>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</si>
  <si>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</si>
  <si>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</si>
  <si>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</si>
  <si>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</si>
  <si>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</si>
  <si>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</si>
  <si>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</si>
  <si>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</si>
  <si>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</si>
  <si>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</si>
  <si>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</si>
  <si>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</si>
  <si>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</si>
  <si>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</si>
  <si>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</si>
  <si>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</si>
  <si>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</si>
  <si>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</si>
  <si>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</si>
  <si>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</si>
  <si>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</si>
  <si>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</si>
  <si>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</si>
  <si>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</si>
  <si>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</si>
  <si>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</si>
  <si>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</si>
  <si>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</si>
  <si>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</si>
  <si>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</si>
  <si>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</si>
  <si>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</si>
  <si>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</si>
  <si>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</si>
  <si>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</si>
  <si>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</si>
  <si>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</si>
  <si>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</si>
  <si>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</si>
  <si>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</si>
  <si>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</si>
  <si>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</si>
  <si>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</si>
  <si>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</si>
  <si>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</si>
  <si>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</si>
  <si>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</si>
  <si>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</si>
  <si>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</si>
  <si>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</si>
  <si>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</si>
  <si>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</si>
  <si>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</si>
  <si>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</si>
  <si>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</si>
  <si>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</si>
  <si>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</si>
  <si>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</si>
  <si>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</si>
  <si>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</si>
  <si>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</si>
  <si>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</si>
  <si>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</si>
  <si>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</si>
  <si>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</si>
  <si>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</si>
  <si>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</si>
  <si>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</si>
  <si>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</si>
  <si>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</si>
  <si>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</si>
  <si>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</si>
  <si>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</si>
  <si>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</si>
  <si>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</si>
  <si>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</si>
  <si>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</si>
  <si>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</si>
  <si>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</si>
  <si>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</si>
  <si>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</si>
  <si>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</si>
  <si>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</si>
  <si>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</si>
  <si>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</si>
  <si>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</si>
  <si>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</si>
  <si>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</si>
  <si>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</si>
  <si>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</si>
  <si>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</si>
  <si>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</si>
  <si>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</si>
  <si>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</si>
  <si>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</si>
  <si>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</si>
  <si>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</si>
  <si>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</si>
  <si>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</si>
  <si>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</si>
  <si>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</si>
  <si>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</si>
  <si>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</si>
  <si>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</si>
  <si>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</si>
  <si>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</si>
  <si>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</si>
  <si>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</si>
  <si>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</si>
  <si>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</si>
  <si>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</si>
  <si>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</si>
  <si>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</si>
  <si>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</si>
  <si>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</si>
  <si>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</si>
  <si>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</si>
  <si>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</si>
  <si>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</si>
  <si>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</si>
  <si>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</si>
  <si>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</si>
  <si>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</si>
  <si>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</si>
  <si>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</si>
  <si>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</si>
  <si>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</si>
  <si>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</si>
  <si>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</si>
  <si>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</si>
  <si>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</si>
  <si>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</si>
  <si>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</si>
  <si>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</si>
  <si>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</si>
  <si>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</si>
  <si>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</si>
  <si>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</si>
  <si>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</si>
  <si>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</si>
  <si>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</si>
  <si>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</si>
  <si>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</si>
  <si>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</si>
  <si>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</si>
  <si>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</si>
  <si>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</si>
  <si>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</si>
  <si>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</si>
  <si>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</si>
  <si>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</si>
  <si>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</si>
  <si>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</si>
  <si>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</si>
  <si>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</si>
  <si>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</si>
  <si>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</si>
  <si>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</si>
  <si>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</si>
  <si>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</si>
  <si>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</si>
  <si>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</si>
  <si>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</si>
  <si>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</si>
  <si>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</si>
  <si>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</si>
  <si>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</si>
  <si>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</si>
  <si>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</si>
  <si>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</si>
  <si>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</si>
  <si>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</si>
  <si>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</si>
  <si>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</si>
  <si>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</si>
  <si>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</si>
  <si>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</si>
  <si>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</si>
  <si>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</si>
  <si>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</si>
  <si>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</si>
  <si>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</si>
  <si>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</si>
  <si>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</si>
  <si>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</si>
  <si>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</si>
  <si>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</si>
  <si>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</si>
  <si>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</si>
  <si>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</si>
  <si>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</si>
  <si>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</si>
  <si>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</si>
  <si>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</si>
  <si>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</si>
  <si>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</si>
  <si>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</si>
  <si>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</si>
  <si>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</si>
  <si>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</si>
  <si>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</si>
  <si>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</si>
  <si>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</si>
  <si>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</si>
  <si>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</si>
  <si>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</si>
  <si>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</si>
  <si>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</si>
  <si>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</si>
  <si>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</si>
  <si>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</si>
  <si>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</si>
  <si>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</si>
  <si>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</si>
  <si>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</si>
  <si>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</si>
  <si>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</si>
  <si>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</si>
  <si>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</si>
  <si>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</si>
  <si>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</si>
  <si>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</si>
  <si>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</si>
  <si>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</si>
  <si>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</si>
  <si>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</si>
  <si>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</si>
  <si>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</si>
  <si>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</si>
  <si>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</si>
  <si>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</si>
  <si>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</si>
  <si>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</si>
  <si>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</si>
  <si>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</si>
  <si>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</si>
  <si>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</si>
  <si>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</si>
  <si>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</si>
  <si>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</si>
  <si>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</si>
  <si>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</si>
  <si>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</si>
  <si>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</si>
  <si>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</si>
  <si>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</si>
  <si>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</si>
  <si>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</si>
  <si>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</si>
  <si>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</si>
  <si>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</si>
  <si>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</si>
  <si>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</si>
  <si>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</si>
  <si>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</si>
  <si>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</si>
  <si>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</si>
  <si>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</si>
  <si>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</si>
  <si>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</si>
  <si>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</si>
  <si>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</si>
  <si>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</si>
  <si>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</si>
  <si>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</si>
  <si>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</si>
  <si>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</si>
  <si>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</si>
  <si>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</si>
  <si>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</si>
  <si>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</si>
  <si>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</si>
  <si>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</si>
  <si>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</si>
  <si>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</si>
  <si>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</si>
  <si>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</si>
  <si>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</si>
  <si>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</si>
  <si>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</si>
  <si>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</si>
  <si>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</si>
  <si>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</si>
  <si>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</si>
  <si>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</si>
  <si>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</si>
  <si>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</si>
  <si>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</si>
  <si>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</si>
  <si>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</si>
  <si>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</si>
  <si>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</si>
  <si>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</si>
  <si>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</si>
  <si>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</si>
  <si>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</si>
  <si>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</si>
  <si>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</si>
  <si>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</si>
  <si>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</si>
  <si>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</si>
  <si>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</si>
  <si>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</si>
  <si>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</si>
  <si>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</si>
  <si>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</si>
  <si>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</si>
  <si>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</si>
  <si>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</si>
  <si>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</si>
  <si>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</si>
  <si>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</si>
  <si>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</si>
  <si>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</si>
  <si>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</si>
  <si>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</si>
  <si>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</si>
  <si>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</si>
  <si>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</si>
  <si>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</si>
  <si>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</si>
  <si>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</si>
  <si>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</si>
  <si>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</si>
  <si>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</si>
  <si>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</si>
  <si>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</si>
  <si>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</si>
  <si>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</si>
  <si>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</si>
  <si>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</si>
  <si>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</si>
  <si>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</si>
  <si>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</si>
  <si>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</si>
  <si>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</si>
  <si>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</si>
  <si>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</si>
  <si>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</si>
  <si>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</si>
  <si>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</si>
  <si>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</si>
  <si>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</si>
  <si>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</si>
  <si>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</si>
  <si>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</si>
  <si>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</si>
  <si>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</si>
  <si>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</si>
  <si>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</si>
  <si>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</si>
  <si>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</si>
  <si>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</si>
  <si>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</si>
  <si>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</si>
  <si>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</si>
  <si>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</si>
  <si>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</si>
  <si>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</si>
  <si>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</si>
  <si>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</si>
  <si>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</si>
  <si>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</si>
  <si>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</si>
  <si>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</si>
  <si>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</si>
  <si>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</si>
  <si>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</si>
  <si>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</si>
  <si>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</si>
  <si>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</si>
  <si>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</si>
  <si>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</si>
  <si>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</si>
  <si>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</si>
  <si>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</si>
  <si>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</si>
  <si>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</si>
  <si>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</si>
  <si>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</si>
  <si>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</si>
  <si>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</si>
  <si>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</si>
  <si>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</si>
  <si>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</si>
  <si>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</si>
  <si>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</si>
  <si>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</si>
  <si>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</si>
  <si>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</si>
  <si>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</si>
  <si>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</si>
  <si>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</si>
  <si>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</si>
  <si>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</si>
  <si>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</si>
  <si>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</si>
  <si>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</si>
  <si>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</si>
  <si>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</si>
  <si>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</si>
  <si>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</si>
  <si>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</si>
  <si>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</si>
  <si>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</si>
  <si>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</si>
  <si>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</si>
  <si>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</si>
  <si>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</si>
  <si>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</si>
  <si>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</si>
  <si>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</si>
  <si>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</si>
  <si>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</si>
  <si>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</si>
  <si>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</si>
  <si>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</si>
  <si>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</si>
  <si>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</si>
  <si>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</si>
  <si>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</si>
  <si>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</si>
  <si>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</si>
  <si>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</si>
  <si>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</si>
  <si>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</si>
  <si>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</si>
  <si>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</si>
  <si>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</si>
  <si>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</si>
  <si>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</si>
  <si>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</si>
  <si>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</si>
  <si>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</si>
  <si>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</si>
  <si>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</si>
  <si>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</si>
  <si>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</si>
  <si>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</si>
  <si>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</si>
  <si>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</si>
  <si>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</si>
  <si>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</si>
  <si>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</si>
  <si>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</si>
  <si>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</si>
  <si>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</si>
  <si>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</si>
  <si>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</si>
  <si>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</si>
  <si>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</si>
  <si>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</si>
  <si>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</si>
  <si>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</si>
  <si>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</si>
  <si>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</si>
  <si>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</si>
  <si>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</si>
  <si>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</si>
  <si>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</si>
  <si>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</si>
  <si>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</si>
  <si>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</si>
  <si>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</si>
  <si>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</si>
  <si>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</si>
  <si>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</si>
  <si>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</si>
  <si>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</si>
  <si>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</si>
  <si>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</si>
  <si>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</si>
  <si>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</si>
  <si>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</si>
  <si>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</si>
  <si>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</si>
  <si>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</si>
  <si>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</si>
  <si>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</si>
  <si>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</si>
  <si>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</si>
  <si>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</si>
  <si>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</si>
  <si>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</si>
  <si>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</si>
  <si>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</si>
  <si>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</si>
  <si>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</si>
  <si>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</si>
  <si>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</si>
  <si>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</si>
  <si>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</si>
  <si>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</si>
  <si>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</si>
  <si>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</si>
  <si>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</si>
  <si>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</si>
  <si>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</si>
  <si>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</si>
  <si>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</si>
  <si>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</si>
  <si>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</si>
  <si>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</si>
  <si>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</si>
  <si>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</si>
  <si>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</si>
  <si>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</si>
  <si>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</si>
  <si>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</si>
  <si>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</si>
  <si>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</si>
  <si>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</si>
  <si>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</si>
  <si>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</si>
  <si>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</si>
  <si>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</si>
  <si>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</si>
  <si>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</si>
  <si>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</si>
  <si>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</si>
  <si>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</si>
  <si>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</si>
  <si>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</si>
  <si>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</si>
  <si>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</si>
  <si>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</si>
  <si>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</si>
  <si>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</si>
  <si>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</si>
  <si>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</si>
  <si>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</si>
  <si>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</si>
  <si>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</si>
  <si>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</si>
  <si>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</si>
  <si>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</si>
  <si>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</si>
  <si>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</si>
  <si>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</si>
  <si>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</si>
  <si>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</si>
  <si>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</si>
  <si>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</si>
  <si>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</si>
  <si>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</si>
  <si>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</si>
  <si>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</si>
  <si>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</si>
  <si>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</si>
  <si>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</si>
  <si>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</si>
  <si>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</si>
  <si>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</si>
  <si>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</si>
  <si>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</si>
  <si>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</si>
  <si>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</si>
  <si>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</si>
  <si>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</si>
  <si>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</si>
  <si>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</si>
  <si>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</si>
  <si>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</si>
  <si>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</si>
  <si>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</si>
  <si>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</si>
  <si>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</si>
  <si>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</si>
  <si>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</si>
  <si>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</si>
  <si>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</si>
  <si>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</si>
  <si>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</si>
  <si>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</si>
  <si>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</si>
  <si>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</si>
  <si>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</si>
  <si>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</si>
  <si>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</si>
  <si>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</si>
  <si>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</si>
  <si>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</si>
  <si>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</si>
  <si>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</si>
  <si>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</si>
  <si>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</si>
  <si>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</si>
  <si>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</si>
  <si>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</si>
  <si>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</si>
  <si>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</si>
  <si>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</si>
  <si>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</si>
  <si>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</si>
  <si>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</si>
  <si>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</si>
  <si>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</si>
  <si>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</si>
  <si>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</si>
  <si>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</si>
  <si>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</si>
  <si>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</si>
  <si>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</si>
  <si>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</si>
  <si>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</si>
  <si>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</si>
  <si>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</si>
  <si>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</si>
  <si>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</si>
  <si>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</si>
  <si>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</si>
  <si>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</si>
  <si>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</si>
  <si>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</si>
  <si>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</si>
  <si>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</si>
  <si>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</si>
  <si>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</si>
  <si>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</si>
  <si>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</si>
  <si>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</si>
  <si>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</si>
  <si>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</si>
  <si>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</si>
  <si>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</si>
  <si>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</si>
  <si>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</si>
  <si>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</si>
  <si>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</si>
  <si>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</si>
  <si>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</si>
  <si>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</si>
  <si>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</si>
  <si>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</si>
  <si>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</si>
  <si>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</si>
  <si>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</si>
  <si>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</si>
  <si>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</si>
  <si>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</si>
  <si>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</si>
  <si>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</si>
  <si>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</si>
  <si>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</si>
  <si>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</si>
  <si>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</si>
  <si>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</si>
  <si>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</si>
  <si>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</si>
  <si>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</si>
  <si>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</si>
  <si>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</si>
  <si>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</si>
  <si>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</si>
  <si>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</si>
  <si>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</si>
  <si>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</si>
  <si>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</si>
  <si>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</si>
  <si>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</si>
  <si>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</si>
  <si>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</si>
  <si>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</si>
  <si>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</si>
  <si>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</si>
  <si>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</si>
  <si>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</si>
  <si>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</si>
  <si>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</si>
  <si>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</si>
  <si>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</si>
  <si>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</si>
  <si>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</si>
  <si>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</si>
  <si>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</si>
  <si>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</si>
  <si>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</si>
  <si>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</si>
  <si>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</si>
  <si>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</si>
  <si>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</si>
  <si>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</si>
  <si>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</si>
  <si>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</si>
  <si>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</si>
  <si>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</si>
  <si>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</si>
  <si>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</si>
  <si>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</si>
  <si>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</si>
  <si>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</si>
  <si>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</si>
  <si>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</si>
  <si>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</si>
  <si>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</si>
  <si>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</si>
  <si>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</si>
  <si>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</si>
  <si>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</si>
  <si>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</si>
  <si>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</si>
  <si>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</si>
  <si>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</si>
  <si>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</si>
  <si>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</si>
  <si>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</si>
  <si>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</si>
  <si>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</si>
  <si>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</si>
  <si>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</si>
  <si>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</si>
  <si>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</si>
  <si>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</si>
  <si>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</si>
  <si>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</si>
  <si>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</si>
  <si>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</si>
  <si>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</si>
  <si>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</si>
  <si>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</si>
  <si>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</si>
  <si>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</si>
  <si>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</si>
  <si>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</si>
  <si>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</si>
  <si>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</si>
  <si>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</si>
  <si>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</si>
  <si>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</si>
  <si>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</si>
  <si>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</si>
  <si>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</si>
  <si>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</si>
  <si>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</si>
  <si>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</si>
  <si>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</si>
  <si>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</si>
  <si>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</si>
  <si>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</si>
  <si>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</si>
  <si>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</si>
  <si>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</si>
  <si>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</si>
  <si>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</si>
  <si>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</si>
  <si>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</si>
  <si>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</si>
  <si>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</si>
  <si>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</si>
  <si>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</si>
  <si>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</si>
  <si>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</si>
  <si>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</si>
  <si>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</si>
  <si>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</si>
  <si>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</si>
  <si>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</si>
  <si>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</si>
  <si>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</si>
  <si>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</si>
  <si>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</si>
  <si>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</si>
  <si>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</si>
  <si>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</si>
  <si>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</si>
  <si>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</si>
  <si>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</si>
  <si>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</si>
  <si>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</si>
  <si>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</si>
  <si>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</si>
  <si>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</si>
  <si>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</si>
  <si>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</si>
  <si>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</si>
  <si>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</si>
  <si>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</si>
  <si>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</si>
  <si>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</si>
  <si>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</si>
  <si>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</si>
  <si>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</si>
  <si>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</si>
  <si>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</si>
  <si>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</si>
  <si>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</si>
  <si>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</si>
  <si>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</si>
  <si>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</si>
  <si>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</si>
  <si>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</si>
  <si>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</si>
  <si>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</si>
  <si>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</si>
  <si>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</si>
  <si>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</si>
  <si>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</si>
  <si>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</si>
  <si>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</si>
  <si>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</si>
  <si>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</si>
  <si>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</si>
  <si>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</si>
  <si>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</si>
  <si>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</si>
  <si>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</si>
  <si>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</si>
  <si>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</si>
  <si>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</si>
  <si>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</si>
  <si>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</si>
  <si>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</si>
  <si>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</si>
  <si>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</si>
  <si>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</si>
  <si>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</si>
  <si>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</si>
  <si>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</si>
  <si>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</si>
  <si>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</si>
  <si>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</si>
  <si>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</si>
  <si>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</si>
  <si>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</si>
  <si>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</si>
  <si>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</si>
  <si>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</si>
  <si>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</si>
  <si>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</si>
  <si>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</si>
  <si>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</si>
  <si>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</si>
  <si>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</si>
  <si>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</si>
  <si>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</si>
  <si>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</si>
  <si>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</si>
  <si>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</si>
  <si>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</si>
  <si>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</si>
  <si>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</si>
  <si>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</si>
  <si>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</si>
  <si>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</si>
  <si>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</si>
  <si>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</si>
  <si>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</si>
  <si>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</si>
  <si>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</si>
  <si>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</si>
  <si>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</si>
  <si>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</si>
  <si>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</si>
  <si>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</si>
  <si>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</si>
  <si>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</si>
  <si>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</si>
  <si>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</si>
  <si>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</si>
  <si>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</si>
  <si>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</si>
  <si>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</si>
  <si>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</si>
  <si>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</si>
  <si>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</si>
  <si>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</si>
  <si>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</si>
  <si>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</si>
  <si>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</si>
  <si>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</si>
  <si>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</si>
  <si>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</si>
  <si>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</si>
  <si>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</si>
  <si>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</si>
  <si>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</si>
  <si>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</si>
  <si>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</si>
  <si>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</si>
  <si>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</si>
  <si>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</si>
  <si>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</si>
  <si>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</si>
  <si>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</si>
  <si>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</si>
  <si>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</si>
  <si>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</si>
  <si>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</si>
  <si>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</si>
  <si>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</si>
  <si>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</si>
  <si>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</si>
  <si>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</si>
  <si>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</si>
  <si>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</si>
  <si>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</si>
  <si>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</si>
  <si>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</si>
  <si>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</si>
  <si>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</si>
  <si>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</si>
  <si>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</si>
  <si>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</si>
  <si>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</si>
  <si>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</si>
  <si>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</si>
  <si>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</si>
  <si>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</si>
  <si>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</si>
  <si>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</si>
  <si>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</si>
  <si>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</si>
  <si>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</si>
  <si>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</si>
  <si>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</si>
  <si>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</si>
  <si>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</si>
  <si>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</si>
  <si>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</si>
  <si>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</si>
  <si>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</si>
  <si>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</si>
  <si>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</si>
  <si>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</si>
  <si>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</si>
  <si>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</si>
  <si>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</si>
  <si>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</si>
  <si>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</si>
  <si>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</si>
  <si>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</si>
  <si>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</si>
  <si>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</si>
  <si>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</si>
  <si>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</si>
  <si>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</si>
  <si>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</si>
  <si>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</si>
  <si>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</si>
  <si>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</si>
  <si>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</si>
  <si>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</si>
  <si>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</si>
  <si>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</si>
  <si>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</si>
  <si>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</si>
  <si>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</si>
  <si>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</si>
  <si>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</si>
  <si>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</si>
  <si>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</si>
  <si>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</si>
  <si>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</si>
  <si>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</si>
  <si>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</si>
  <si>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</si>
  <si>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</si>
  <si>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</si>
  <si>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</si>
  <si>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</si>
  <si>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</si>
  <si>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</si>
  <si>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</si>
  <si>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</si>
  <si>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</si>
  <si>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</si>
  <si>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</si>
  <si>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</si>
  <si>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</si>
  <si>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</si>
  <si>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</si>
  <si>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</si>
  <si>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</si>
  <si>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</si>
  <si>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</si>
  <si>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</si>
  <si>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</si>
  <si>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</si>
  <si>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</si>
  <si>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</si>
  <si>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</si>
  <si>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</si>
  <si>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</si>
  <si>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</si>
  <si>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</si>
  <si>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</si>
  <si>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</si>
  <si>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</si>
  <si>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</si>
  <si>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</si>
  <si>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</si>
  <si>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</si>
  <si>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</si>
  <si>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</si>
  <si>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</si>
  <si>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</si>
  <si>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</si>
  <si>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</si>
  <si>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</si>
  <si>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</si>
  <si>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</si>
  <si>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</si>
  <si>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</si>
  <si>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</si>
  <si>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</si>
  <si>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</si>
  <si>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</si>
  <si>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</si>
  <si>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</si>
  <si>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</si>
  <si>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</si>
  <si>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</si>
  <si>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</si>
  <si>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</si>
  <si>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</si>
  <si>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</si>
  <si>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</si>
  <si>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</si>
  <si>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</si>
  <si>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</si>
  <si>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</si>
  <si>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</si>
  <si>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</si>
  <si>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</si>
  <si>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</si>
  <si>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</si>
  <si>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</si>
  <si>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</si>
  <si>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</si>
  <si>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</si>
  <si>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</si>
  <si>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</si>
  <si>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</si>
  <si>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</si>
  <si>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</si>
  <si>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</si>
  <si>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</si>
  <si>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</si>
  <si>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</si>
  <si>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</si>
  <si>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</si>
  <si>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</si>
  <si>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</si>
  <si>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</si>
  <si>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</si>
  <si>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</si>
  <si>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</si>
  <si>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</si>
  <si>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</si>
  <si>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</si>
  <si>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</si>
  <si>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</si>
  <si>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</si>
  <si>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</si>
  <si>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</si>
  <si>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</si>
  <si>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</si>
  <si>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</si>
  <si>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</si>
  <si>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</si>
  <si>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</si>
  <si>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</si>
  <si>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</si>
  <si>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</si>
  <si>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</si>
  <si>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</si>
  <si>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</si>
  <si>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</si>
  <si>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</si>
  <si>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</si>
  <si>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</si>
  <si>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</si>
  <si>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</si>
  <si>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</si>
  <si>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</si>
  <si>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</si>
  <si>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</si>
  <si>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</si>
  <si>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</si>
  <si>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</si>
  <si>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</si>
  <si>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</si>
  <si>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</si>
  <si>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</si>
  <si>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</si>
  <si>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</si>
  <si>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</si>
  <si>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</si>
  <si>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</si>
  <si>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</si>
  <si>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</si>
  <si>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</si>
  <si>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</si>
  <si>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</si>
  <si>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</si>
  <si>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</si>
  <si>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</si>
  <si>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</si>
  <si>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</si>
  <si>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</si>
  <si>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</si>
  <si>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</si>
  <si>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</si>
  <si>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</si>
  <si>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</si>
  <si>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</si>
  <si>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</si>
  <si>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</si>
  <si>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</si>
  <si>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</si>
  <si>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</si>
  <si>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</si>
  <si>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</si>
  <si>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</si>
  <si>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</si>
  <si>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</si>
  <si>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</si>
  <si>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</si>
  <si>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</si>
  <si>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</si>
  <si>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</si>
  <si>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</si>
  <si>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</si>
  <si>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</si>
  <si>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</si>
  <si>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</si>
  <si>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</si>
  <si>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</si>
  <si>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</si>
  <si>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</si>
  <si>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</si>
  <si>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</si>
  <si>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</si>
  <si>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</si>
  <si>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</si>
  <si>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</si>
  <si>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</si>
  <si>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</si>
  <si>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</si>
  <si>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</si>
  <si>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</si>
  <si>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</si>
  <si>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</si>
  <si>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</si>
  <si>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</si>
  <si>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</si>
  <si>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</si>
  <si>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</si>
  <si>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</si>
  <si>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</si>
  <si>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</si>
  <si>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</si>
  <si>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</si>
  <si>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</si>
  <si>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</si>
  <si>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</si>
  <si>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</si>
  <si>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</si>
  <si>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</si>
  <si>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</si>
  <si>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</si>
  <si>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</si>
  <si>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</si>
  <si>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</si>
  <si>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</si>
  <si>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</si>
  <si>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</si>
  <si>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</si>
  <si>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</si>
  <si>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</si>
  <si>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</si>
  <si>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</si>
  <si>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</si>
  <si>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</si>
  <si>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</si>
  <si>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</si>
  <si>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</si>
  <si>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</si>
  <si>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</si>
  <si>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</si>
  <si>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</si>
  <si>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</si>
  <si>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</si>
  <si>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</si>
  <si>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</si>
  <si>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</si>
  <si>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</si>
  <si>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</si>
  <si>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</si>
  <si>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</si>
  <si>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</si>
  <si>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</si>
  <si>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</si>
  <si>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</si>
  <si>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</si>
  <si>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</si>
  <si>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</si>
  <si>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</si>
  <si>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</si>
  <si>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</si>
  <si>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</si>
  <si>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</si>
  <si>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</si>
  <si>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</si>
  <si>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</si>
  <si>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</si>
  <si>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</si>
  <si>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</si>
  <si>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</si>
  <si>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</si>
  <si>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</si>
  <si>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</si>
  <si>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</si>
  <si>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</si>
  <si>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</si>
  <si>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</si>
  <si>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</si>
  <si>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</si>
  <si>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</si>
  <si>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</si>
  <si>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</si>
  <si>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</si>
  <si>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</si>
  <si>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</si>
  <si>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</si>
  <si>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</si>
  <si>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</si>
  <si>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</si>
  <si>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</si>
  <si>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</si>
  <si>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</si>
  <si>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</si>
  <si>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</si>
  <si>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</si>
  <si>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</si>
  <si>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</si>
  <si>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</si>
  <si>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</si>
  <si>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</si>
  <si>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</si>
  <si>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</si>
  <si>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</si>
  <si>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</si>
  <si>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</si>
  <si>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</si>
  <si>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</si>
  <si>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</si>
  <si>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</si>
  <si>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</si>
  <si>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</si>
  <si>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</si>
  <si>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</si>
  <si>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</si>
  <si>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</si>
  <si>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</si>
  <si>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</si>
  <si>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</si>
  <si>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</si>
  <si>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</si>
  <si>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</si>
  <si>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</si>
  <si>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</si>
  <si>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</si>
  <si>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</si>
  <si>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</si>
  <si>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</si>
  <si>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</si>
  <si>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</si>
  <si>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</si>
  <si>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</si>
  <si>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</si>
  <si>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</si>
  <si>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</si>
  <si>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</si>
  <si>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</si>
  <si>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</si>
  <si>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</si>
  <si>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</si>
  <si>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</si>
  <si>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</si>
  <si>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</si>
  <si>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</si>
  <si>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</si>
  <si>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</si>
  <si>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</si>
  <si>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</si>
  <si>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</si>
  <si>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</si>
  <si>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</si>
  <si>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</si>
  <si>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</si>
  <si>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</si>
  <si>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</si>
  <si>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</si>
  <si>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</si>
  <si>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</si>
  <si>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</si>
  <si>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</si>
  <si>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</si>
  <si>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</si>
  <si>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</si>
  <si>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</si>
  <si>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</si>
  <si>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</si>
  <si>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</si>
  <si>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</si>
  <si>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</si>
  <si>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</si>
  <si>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</si>
  <si>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</si>
  <si>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</si>
  <si>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</si>
  <si>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</si>
  <si>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</si>
  <si>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</si>
  <si>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</si>
  <si>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</si>
  <si>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</si>
  <si>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</si>
  <si>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</si>
  <si>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</si>
  <si>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</si>
  <si>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</si>
  <si>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</si>
  <si>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</si>
  <si>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</si>
  <si>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</si>
  <si>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</si>
  <si>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</si>
  <si>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</si>
  <si>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</si>
  <si>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</si>
  <si>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</si>
  <si>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</si>
  <si>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</si>
  <si>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</si>
  <si>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</si>
  <si>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</si>
  <si>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</si>
  <si>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</si>
  <si>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</si>
  <si>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</si>
  <si>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</si>
  <si>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</si>
  <si>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</si>
  <si>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</si>
  <si>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</si>
  <si>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</si>
  <si>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</si>
  <si>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</si>
  <si>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</si>
  <si>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</si>
  <si>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</si>
  <si>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</si>
  <si>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</si>
  <si>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</si>
  <si>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</si>
  <si>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</si>
  <si>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</si>
  <si>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</si>
  <si>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</si>
  <si>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</si>
  <si>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</si>
  <si>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</si>
  <si>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</si>
  <si>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</si>
  <si>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</si>
  <si>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</si>
  <si>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</si>
  <si>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</si>
  <si>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</si>
  <si>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</si>
  <si>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</si>
  <si>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</si>
  <si>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</si>
  <si>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</si>
  <si>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</si>
  <si>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</si>
  <si>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</si>
  <si>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</si>
  <si>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</si>
  <si>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</si>
  <si>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</si>
  <si>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</si>
  <si>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</si>
  <si>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</si>
  <si>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</si>
  <si>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</si>
  <si>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</si>
  <si>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</si>
  <si>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</si>
  <si>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</si>
  <si>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</si>
  <si>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</si>
  <si>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</si>
  <si>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</si>
  <si>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</si>
  <si>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</si>
  <si>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</si>
  <si>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</si>
  <si>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</si>
  <si>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</si>
  <si>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</si>
  <si>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</si>
  <si>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</si>
  <si>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</si>
  <si>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</si>
  <si>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</si>
  <si>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</si>
  <si>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</si>
  <si>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</si>
  <si>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</si>
  <si>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</si>
  <si>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</si>
  <si>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</si>
  <si>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</si>
  <si>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</si>
  <si>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</si>
  <si>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</si>
  <si>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</si>
  <si>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</si>
  <si>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</si>
  <si>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</si>
  <si>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</si>
  <si>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</si>
  <si>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</si>
  <si>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</si>
  <si>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</si>
  <si>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</si>
  <si>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</si>
  <si>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</si>
  <si>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</si>
  <si>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</si>
  <si>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</si>
  <si>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</si>
  <si>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</si>
  <si>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</si>
  <si>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</si>
  <si>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</si>
  <si>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</si>
  <si>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</si>
  <si>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</si>
  <si>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</si>
  <si>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</si>
  <si>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</si>
  <si>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</si>
  <si>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</si>
  <si>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</si>
  <si>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</si>
  <si>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</si>
  <si>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</si>
  <si>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</si>
  <si>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</si>
  <si>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</si>
  <si>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</si>
  <si>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</si>
  <si>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</si>
  <si>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</si>
  <si>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</si>
  <si>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</si>
  <si>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</si>
  <si>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</si>
  <si>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</si>
  <si>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</si>
  <si>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</si>
  <si>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</si>
  <si>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</si>
  <si>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</si>
  <si>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</si>
  <si>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</si>
  <si>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</si>
  <si>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</si>
  <si>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</si>
  <si>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</si>
  <si>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</si>
  <si>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</si>
  <si>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</si>
  <si>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</si>
  <si>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</si>
  <si>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</si>
  <si>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</si>
  <si>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</si>
  <si>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</si>
  <si>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</si>
  <si>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</si>
  <si>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</si>
  <si>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</si>
  <si>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</si>
  <si>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</si>
  <si>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</si>
  <si>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</si>
  <si>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</si>
  <si>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</si>
  <si>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</si>
  <si>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</si>
  <si>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</si>
  <si>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</si>
  <si>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</si>
  <si>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</si>
  <si>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</si>
  <si>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</si>
  <si>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</si>
  <si>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</si>
  <si>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</si>
  <si>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</si>
  <si>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</si>
  <si>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</si>
  <si>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</si>
  <si>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</si>
  <si>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</si>
  <si>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</si>
  <si>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</si>
  <si>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</si>
  <si>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</si>
  <si>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</si>
  <si>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</si>
  <si>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</si>
  <si>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</si>
  <si>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</si>
  <si>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</si>
  <si>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</si>
  <si>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</si>
  <si>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</si>
  <si>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</si>
  <si>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</si>
  <si>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</si>
  <si>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</si>
  <si>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</si>
  <si>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</si>
  <si>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</si>
  <si>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</si>
  <si>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</si>
  <si>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</si>
  <si>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</si>
  <si>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</si>
  <si>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</si>
  <si>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</si>
  <si>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</si>
  <si>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</si>
  <si>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</si>
  <si>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</si>
  <si>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</si>
  <si>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</si>
  <si>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</si>
  <si>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</si>
  <si>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</si>
  <si>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</si>
  <si>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</si>
  <si>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</si>
  <si>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</si>
  <si>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</si>
  <si>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</si>
  <si>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</si>
  <si>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</si>
  <si>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</si>
  <si>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</si>
  <si>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</si>
  <si>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</si>
  <si>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</si>
  <si>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</si>
  <si>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</si>
  <si>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</si>
  <si>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</si>
  <si>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</si>
  <si>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</si>
  <si>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</si>
  <si>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</si>
  <si>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</si>
  <si>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</si>
  <si>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</si>
  <si>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</si>
  <si>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</si>
  <si>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</si>
  <si>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</si>
  <si>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</si>
  <si>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</si>
  <si>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</si>
  <si>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</si>
  <si>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</si>
  <si>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</si>
  <si>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</si>
  <si>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</si>
  <si>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</si>
  <si>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</si>
  <si>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</si>
  <si>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</si>
  <si>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</si>
  <si>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</si>
  <si>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</si>
  <si>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</si>
  <si>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</si>
  <si>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</si>
  <si>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</si>
  <si>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</si>
  <si>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</si>
  <si>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</si>
  <si>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</si>
  <si>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</si>
  <si>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</si>
  <si>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</si>
  <si>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</si>
  <si>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</si>
  <si>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</si>
  <si>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</si>
  <si>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</si>
  <si>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</si>
  <si>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</si>
  <si>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</si>
  <si>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</si>
  <si>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</si>
  <si>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</si>
  <si>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</si>
  <si>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</si>
  <si>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</si>
  <si>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</si>
  <si>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</si>
  <si>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</si>
  <si>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</si>
  <si>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</si>
  <si>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</si>
  <si>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</si>
  <si>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</si>
  <si>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</si>
  <si>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</si>
  <si>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</si>
  <si>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</si>
  <si>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</si>
  <si>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</si>
  <si>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</si>
  <si>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</si>
  <si>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</si>
  <si>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</si>
  <si>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</si>
  <si>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</si>
  <si>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</si>
  <si>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</si>
  <si>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</si>
  <si>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</si>
  <si>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</si>
  <si>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</si>
  <si>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</si>
  <si>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</si>
  <si>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</si>
  <si>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</si>
  <si>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</si>
  <si>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</si>
  <si>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</si>
  <si>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</si>
  <si>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</si>
  <si>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</si>
  <si>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</si>
  <si>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</si>
  <si>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</si>
  <si>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</si>
  <si>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</si>
  <si>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</si>
  <si>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</si>
  <si>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</si>
  <si>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</si>
  <si>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</si>
  <si>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</si>
  <si>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</si>
  <si>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</si>
  <si>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</si>
  <si>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</si>
  <si>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</si>
  <si>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</si>
  <si>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</si>
  <si>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</si>
  <si>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</si>
  <si>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</si>
  <si>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</si>
  <si>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</si>
  <si>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</si>
  <si>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</si>
  <si>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</si>
  <si>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</si>
  <si>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</si>
  <si>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</si>
  <si>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</si>
  <si>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</si>
  <si>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</si>
  <si>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</si>
  <si>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</si>
  <si>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</si>
  <si>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</si>
  <si>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</si>
  <si>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</si>
  <si>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</si>
  <si>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</si>
  <si>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</si>
  <si>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</si>
  <si>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</si>
  <si>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</si>
  <si>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</si>
  <si>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</si>
  <si>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</si>
  <si>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</si>
  <si>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</si>
  <si>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</si>
  <si>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</si>
  <si>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</si>
  <si>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</si>
  <si>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</si>
  <si>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</si>
  <si>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</si>
  <si>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</si>
  <si>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</si>
  <si>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</si>
  <si>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</si>
  <si>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</si>
  <si>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</si>
  <si>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</si>
  <si>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</si>
  <si>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</si>
  <si>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</si>
  <si>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</si>
  <si>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</si>
  <si>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</si>
  <si>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</si>
  <si>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</si>
  <si>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</si>
  <si>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</si>
  <si>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</si>
  <si>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</si>
  <si>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</si>
  <si>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</si>
  <si>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</si>
  <si>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</si>
  <si>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</si>
  <si>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</si>
  <si>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</si>
  <si>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</si>
  <si>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</si>
  <si>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</si>
  <si>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</si>
  <si>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</si>
  <si>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</si>
  <si>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</si>
  <si>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</si>
  <si>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</si>
  <si>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</si>
  <si>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</si>
  <si>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</si>
  <si>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</si>
  <si>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</si>
  <si>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</si>
  <si>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</si>
  <si>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</si>
  <si>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</si>
  <si>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</si>
  <si>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</si>
  <si>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</si>
  <si>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</si>
  <si>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</si>
  <si>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</si>
  <si>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</si>
  <si>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</si>
  <si>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</si>
  <si>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</si>
  <si>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</si>
  <si>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</si>
  <si>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</si>
  <si>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</si>
  <si>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</si>
  <si>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</si>
  <si>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</si>
  <si>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</si>
  <si>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</si>
  <si>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</si>
  <si>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</si>
  <si>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</si>
  <si>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</si>
  <si>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</si>
  <si>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</si>
  <si>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</si>
  <si>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</si>
  <si>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</si>
  <si>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</si>
  <si>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</si>
  <si>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</si>
  <si>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</si>
  <si>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</si>
  <si>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</si>
  <si>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</si>
  <si>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</si>
  <si>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</si>
  <si>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</si>
  <si>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</si>
  <si>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</si>
  <si>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</si>
  <si>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</si>
  <si>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</si>
  <si>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</si>
  <si>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</si>
  <si>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</si>
  <si>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</si>
  <si>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</si>
  <si>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</si>
  <si>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</si>
  <si>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</si>
  <si>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</si>
  <si>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</si>
  <si>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</si>
  <si>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</si>
  <si>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</si>
  <si>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</si>
  <si>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</si>
  <si>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</si>
  <si>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</si>
  <si>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</si>
  <si>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</si>
  <si>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</si>
  <si>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</si>
  <si>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</si>
  <si>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</si>
  <si>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</si>
  <si>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</si>
  <si>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</si>
  <si>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</si>
  <si>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</si>
  <si>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</si>
  <si>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</si>
  <si>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</si>
  <si>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</si>
  <si>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</si>
  <si>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</si>
  <si>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</si>
  <si>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</si>
  <si>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</si>
  <si>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</si>
  <si>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</si>
  <si>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</si>
  <si>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</si>
  <si>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</si>
  <si>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</si>
  <si>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</si>
  <si>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</si>
  <si>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</si>
  <si>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</si>
  <si>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</si>
  <si>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</si>
  <si>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</si>
  <si>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</si>
  <si>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</si>
  <si>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</si>
  <si>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</si>
  <si>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</si>
  <si>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</si>
  <si>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</si>
  <si>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</si>
  <si>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</si>
  <si>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</si>
  <si>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</si>
  <si>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</si>
  <si>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</si>
  <si>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</si>
  <si>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</si>
  <si>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</si>
  <si>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</si>
  <si>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</si>
  <si>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</si>
  <si>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</si>
  <si>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</si>
  <si>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</si>
  <si>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</si>
  <si>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</si>
  <si>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</si>
  <si>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</si>
  <si>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</si>
  <si>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</si>
  <si>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</si>
  <si>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</si>
  <si>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</si>
  <si>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</si>
  <si>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</si>
  <si>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</si>
  <si>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</si>
  <si>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</si>
  <si>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</si>
  <si>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</si>
  <si>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</si>
  <si>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</si>
  <si>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</si>
  <si>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</si>
  <si>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</si>
  <si>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</si>
  <si>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</si>
  <si>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</si>
  <si>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</si>
  <si>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</si>
  <si>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</si>
  <si>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</si>
  <si>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</si>
  <si>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</si>
  <si>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</si>
  <si>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</si>
  <si>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</si>
  <si>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</si>
  <si>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</si>
  <si>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</si>
  <si>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</si>
  <si>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</si>
  <si>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</si>
  <si>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</si>
  <si>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</si>
  <si>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</si>
  <si>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</si>
  <si>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</si>
  <si>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</si>
  <si>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</si>
  <si>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</si>
  <si>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</si>
  <si>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</si>
  <si>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</si>
  <si>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</si>
  <si>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</si>
  <si>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</si>
  <si>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</si>
  <si>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</si>
  <si>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</si>
  <si>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</si>
  <si>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</si>
  <si>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</si>
  <si>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</si>
  <si>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</si>
  <si>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</si>
  <si>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</si>
  <si>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</si>
  <si>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</si>
  <si>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</si>
  <si>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</si>
  <si>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</si>
  <si>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</si>
  <si>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</si>
  <si>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</si>
  <si>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</si>
  <si>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</si>
  <si>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</si>
  <si>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</si>
  <si>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</si>
  <si>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</si>
  <si>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</si>
  <si>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</si>
  <si>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</si>
  <si>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</si>
  <si>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</si>
  <si>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</si>
  <si>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</si>
  <si>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</si>
  <si>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</si>
  <si>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</si>
  <si>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</si>
  <si>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</si>
  <si>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</si>
  <si>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</si>
  <si>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</si>
  <si>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</si>
  <si>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</si>
  <si>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</si>
  <si>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</si>
  <si>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</si>
  <si>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</si>
  <si>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</si>
  <si>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</si>
  <si>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</si>
  <si>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</si>
  <si>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</si>
  <si>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</si>
  <si>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</si>
  <si>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</si>
  <si>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</si>
  <si>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</si>
  <si>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</si>
  <si>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</si>
  <si>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</si>
  <si>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</si>
  <si>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</si>
  <si>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</si>
  <si>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</si>
  <si>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</si>
  <si>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</si>
  <si>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</si>
  <si>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</si>
  <si>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</si>
  <si>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</si>
  <si>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</si>
  <si>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</si>
  <si>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</si>
  <si>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</si>
  <si>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</si>
  <si>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</si>
  <si>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</si>
  <si>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</si>
  <si>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</si>
  <si>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</si>
  <si>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</si>
  <si>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</si>
  <si>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</si>
  <si>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</si>
  <si>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</si>
  <si>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</si>
  <si>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</si>
  <si>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</si>
  <si>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</si>
  <si>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</si>
  <si>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</si>
  <si>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</si>
  <si>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</si>
  <si>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</si>
  <si>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</si>
  <si>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</si>
  <si>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</si>
  <si>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</si>
  <si>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</si>
  <si>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</si>
  <si>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</si>
  <si>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</si>
  <si>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</si>
  <si>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</si>
  <si>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</si>
  <si>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</si>
  <si>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</si>
  <si>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</si>
  <si>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</si>
  <si>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</si>
  <si>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</si>
  <si>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</si>
  <si>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</si>
  <si>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</si>
  <si>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</si>
  <si>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</si>
  <si>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</si>
  <si>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</si>
  <si>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</si>
  <si>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</si>
  <si>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</si>
  <si>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</si>
  <si>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</si>
  <si>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</si>
  <si>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</si>
  <si>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</si>
  <si>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</si>
  <si>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</si>
  <si>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</si>
  <si>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</si>
  <si>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</si>
  <si>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</si>
  <si>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</si>
  <si>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</si>
  <si>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</si>
  <si>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</si>
  <si>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</si>
  <si>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</si>
  <si>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</si>
  <si>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</si>
  <si>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</si>
  <si>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</si>
  <si>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</si>
  <si>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</si>
  <si>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</si>
  <si>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</si>
  <si>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</si>
  <si>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</si>
  <si>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</si>
  <si>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</si>
  <si>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</si>
  <si>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</si>
  <si>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</si>
  <si>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</si>
  <si>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</si>
  <si>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</si>
  <si>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</si>
  <si>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</si>
  <si>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</si>
  <si>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</si>
  <si>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</si>
  <si>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</si>
  <si>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</si>
  <si>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</si>
  <si>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</si>
  <si>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</si>
  <si>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</si>
  <si>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</si>
  <si>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</si>
  <si>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</si>
  <si>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</si>
  <si>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</si>
  <si>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</si>
  <si>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</si>
  <si>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</si>
  <si>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</si>
  <si>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</si>
  <si>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</si>
  <si>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</si>
  <si>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</si>
  <si>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</si>
  <si>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</si>
  <si>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</si>
  <si>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</si>
  <si>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</si>
  <si>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</si>
  <si>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</si>
  <si>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</si>
  <si>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</si>
  <si>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</si>
  <si>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</si>
  <si>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</si>
  <si>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</si>
  <si>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</si>
  <si>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</si>
  <si>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</si>
  <si>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</si>
  <si>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</si>
  <si>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</si>
  <si>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</si>
  <si>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</si>
  <si>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</si>
  <si>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</si>
  <si>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</si>
  <si>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</si>
  <si>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</si>
  <si>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</si>
  <si>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</si>
  <si>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</si>
  <si>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</si>
  <si>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</si>
  <si>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</si>
  <si>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</si>
  <si>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</si>
  <si>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</si>
  <si>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</si>
  <si>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</si>
  <si>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</si>
  <si>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</si>
  <si>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</si>
  <si>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</si>
  <si>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</si>
  <si>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</si>
  <si>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</si>
  <si>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</si>
  <si>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</si>
  <si>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</si>
  <si>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</si>
  <si>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</si>
  <si>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</si>
  <si>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</si>
  <si>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</si>
  <si>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</si>
  <si>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</si>
  <si>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</si>
  <si>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</si>
  <si>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</si>
  <si>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</si>
  <si>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</si>
  <si>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</si>
  <si>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</si>
  <si>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</si>
  <si>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</si>
  <si>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</si>
  <si>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</si>
  <si>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</si>
  <si>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</si>
  <si>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</si>
  <si>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</si>
  <si>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</si>
  <si>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</si>
  <si>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</si>
  <si>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</si>
  <si>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</si>
  <si>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</si>
  <si>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</si>
  <si>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</si>
  <si>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</si>
  <si>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</si>
  <si>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</si>
  <si>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</si>
  <si>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</si>
  <si>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</si>
  <si>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</si>
  <si>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</si>
  <si>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</si>
  <si>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</si>
  <si>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</si>
  <si>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</si>
  <si>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</si>
  <si>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</si>
  <si>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</si>
  <si>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</si>
  <si>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</si>
  <si>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</si>
  <si>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</si>
  <si>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</si>
  <si>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</si>
  <si>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</si>
  <si>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</si>
  <si>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</si>
  <si>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</si>
  <si>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</si>
  <si>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</si>
  <si>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</si>
  <si>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</si>
  <si>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</si>
  <si>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</si>
  <si>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</si>
  <si>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</si>
  <si>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</si>
  <si>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</si>
  <si>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</si>
  <si>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</si>
  <si>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</si>
  <si>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</si>
  <si>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</si>
  <si>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</si>
  <si>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</si>
  <si>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</si>
  <si>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</si>
  <si>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</si>
  <si>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</si>
  <si>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</si>
  <si>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</si>
  <si>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</si>
  <si>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</si>
  <si>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</si>
  <si>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</si>
  <si>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</si>
  <si>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</si>
  <si>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</si>
  <si>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</si>
  <si>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</si>
  <si>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</si>
  <si>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</si>
  <si>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</si>
  <si>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</si>
  <si>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</si>
  <si>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</si>
  <si>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</si>
  <si>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</si>
  <si>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</si>
  <si>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</si>
  <si>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</si>
  <si>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</si>
  <si>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</si>
  <si>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</si>
  <si>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</si>
  <si>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</si>
  <si>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</si>
  <si>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</si>
  <si>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</si>
  <si>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</si>
  <si>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</si>
  <si>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</si>
  <si>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</si>
  <si>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</si>
  <si>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</si>
  <si>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</si>
  <si>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</si>
  <si>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</si>
  <si>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</si>
  <si>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</si>
  <si>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</si>
  <si>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</si>
  <si>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</si>
  <si>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</si>
  <si>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</si>
  <si>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</si>
  <si>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</si>
  <si>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</si>
  <si>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</si>
  <si>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</si>
  <si>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</si>
  <si>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</si>
  <si>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</si>
  <si>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</si>
  <si>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</si>
  <si>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</si>
  <si>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</si>
  <si>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</si>
  <si>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</si>
  <si>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</si>
  <si>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</si>
  <si>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</si>
  <si>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</si>
  <si>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</si>
  <si>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</si>
  <si>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</si>
  <si>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</si>
  <si>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</si>
  <si>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</si>
  <si>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</si>
  <si>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</si>
  <si>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</si>
  <si>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</si>
  <si>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</si>
  <si>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</si>
  <si>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</si>
  <si>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</si>
  <si>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</si>
  <si>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</si>
  <si>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</si>
  <si>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</si>
  <si>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</si>
  <si>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</si>
  <si>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</si>
  <si>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</si>
  <si>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</si>
  <si>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</si>
  <si>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</si>
  <si>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</si>
  <si>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</si>
  <si>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</si>
  <si>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</si>
  <si>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</si>
  <si>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</si>
  <si>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</si>
  <si>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</si>
  <si>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</si>
  <si>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</si>
  <si>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</si>
  <si>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</si>
  <si>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</si>
  <si>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</si>
  <si>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</si>
  <si>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</si>
  <si>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</si>
  <si>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</si>
  <si>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</si>
  <si>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</si>
  <si>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</si>
  <si>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</si>
  <si>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</si>
  <si>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</si>
  <si>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</si>
  <si>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</si>
  <si>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</si>
  <si>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</si>
  <si>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</si>
  <si>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</si>
  <si>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</si>
  <si>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</si>
  <si>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</si>
  <si>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</si>
  <si>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</si>
  <si>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</si>
  <si>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</si>
  <si>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</si>
  <si>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</si>
  <si>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</si>
  <si>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</si>
  <si>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</si>
  <si>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</si>
  <si>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</si>
  <si>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</si>
  <si>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</si>
  <si>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</si>
  <si>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</si>
  <si>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</si>
  <si>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</si>
  <si>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</si>
  <si>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</si>
  <si>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</si>
  <si>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</si>
  <si>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</si>
  <si>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</si>
  <si>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</si>
  <si>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</si>
  <si>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</si>
  <si>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</si>
  <si>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</si>
  <si>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</si>
  <si>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</si>
  <si>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</si>
  <si>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</si>
  <si>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</si>
  <si>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</si>
  <si>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</si>
  <si>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</si>
  <si>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</si>
  <si>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</si>
  <si>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</si>
  <si>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</si>
  <si>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</si>
  <si>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</si>
  <si>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</si>
  <si>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</si>
  <si>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</si>
  <si>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</si>
  <si>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</si>
  <si>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</si>
  <si>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</si>
  <si>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</si>
  <si>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</si>
  <si>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</si>
  <si>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</si>
  <si>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</si>
  <si>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</si>
  <si>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</si>
  <si>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</si>
  <si>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</si>
  <si>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</si>
  <si>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</si>
  <si>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</si>
  <si>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</si>
  <si>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</si>
  <si>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</si>
  <si>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</si>
  <si>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</si>
  <si>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</si>
  <si>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</si>
  <si>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</si>
  <si>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</si>
  <si>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</si>
  <si>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</si>
  <si>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</si>
  <si>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</si>
  <si>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</si>
  <si>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</si>
  <si>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</si>
  <si>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</si>
  <si>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</si>
  <si>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</si>
  <si>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</si>
  <si>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</si>
  <si>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</si>
  <si>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</si>
  <si>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</si>
  <si>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</si>
  <si>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</si>
  <si>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</si>
  <si>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</si>
  <si>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</si>
  <si>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</si>
  <si>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</si>
  <si>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</si>
  <si>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</si>
  <si>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</si>
  <si>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</si>
  <si>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</si>
  <si>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</si>
  <si>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</si>
  <si>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</si>
  <si>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</si>
  <si>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</si>
  <si>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</si>
  <si>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</si>
  <si>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</si>
  <si>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</si>
  <si>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</si>
  <si>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</si>
  <si>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</si>
  <si>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</si>
  <si>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</si>
  <si>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</si>
  <si>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</si>
  <si>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</si>
  <si>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</si>
  <si>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</si>
  <si>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</si>
  <si>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</si>
  <si>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</si>
  <si>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</si>
  <si>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</si>
  <si>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</si>
  <si>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</si>
  <si>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</si>
  <si>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</si>
  <si>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</si>
  <si>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</si>
  <si>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</si>
  <si>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</si>
  <si>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</si>
  <si>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</si>
  <si>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</si>
  <si>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</si>
  <si>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</si>
  <si>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</si>
  <si>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</si>
  <si>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</si>
  <si>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</si>
  <si>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</si>
  <si>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</si>
  <si>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</si>
  <si>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</si>
  <si>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</si>
  <si>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</si>
  <si>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</si>
  <si>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</si>
  <si>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</si>
  <si>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</si>
  <si>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</si>
  <si>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</si>
  <si>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</si>
  <si>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</si>
  <si>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</si>
  <si>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</si>
  <si>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</si>
  <si>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</si>
  <si>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</si>
  <si>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</si>
  <si>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</si>
  <si>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</si>
  <si>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</si>
  <si>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</si>
  <si>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</si>
  <si>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</si>
  <si>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</si>
  <si>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</si>
  <si>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</si>
  <si>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</si>
  <si>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</si>
  <si>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</si>
  <si>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</si>
  <si>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</si>
  <si>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</si>
  <si>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</si>
  <si>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</si>
  <si>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</si>
  <si>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</si>
  <si>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</si>
  <si>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</si>
  <si>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</si>
  <si>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</si>
  <si>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</si>
  <si>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</si>
  <si>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</si>
  <si>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</si>
  <si>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</si>
  <si>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</si>
  <si>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</si>
  <si>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</si>
  <si>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</si>
  <si>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</si>
  <si>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</si>
  <si>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</si>
  <si>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</si>
  <si>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</si>
  <si>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</si>
  <si>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</si>
  <si>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</si>
  <si>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</si>
  <si>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</si>
  <si>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</si>
  <si>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</si>
  <si>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</si>
  <si>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</si>
  <si>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</si>
  <si>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</si>
  <si>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</si>
  <si>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</si>
  <si>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</si>
  <si>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</si>
  <si>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</si>
  <si>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</si>
  <si>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</si>
  <si>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</si>
  <si>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</si>
  <si>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</si>
  <si>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</si>
  <si>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</si>
  <si>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</si>
  <si>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</si>
  <si>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</si>
  <si>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</si>
  <si>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</si>
  <si>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</si>
  <si>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</si>
  <si>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</si>
  <si>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</si>
  <si>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</si>
  <si>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</si>
  <si>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</si>
  <si>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</si>
  <si>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</si>
  <si>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</si>
  <si>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</si>
  <si>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</si>
  <si>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</si>
  <si>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</si>
  <si>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</si>
  <si>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</si>
  <si>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</si>
  <si>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</si>
  <si>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</si>
  <si>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</si>
  <si>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</si>
  <si>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</si>
  <si>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</si>
  <si>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</si>
  <si>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</si>
  <si>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</si>
  <si>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</si>
  <si>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</si>
  <si>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</si>
  <si>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</si>
  <si>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</si>
  <si>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</si>
  <si>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</si>
  <si>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</si>
  <si>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</si>
  <si>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</si>
  <si>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</si>
  <si>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</si>
  <si>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</si>
  <si>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</si>
  <si>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</si>
  <si>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</si>
  <si>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</si>
  <si>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</si>
  <si>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</si>
  <si>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</si>
  <si>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</si>
  <si>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</si>
  <si>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</si>
  <si>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</si>
  <si>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</si>
  <si>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</si>
  <si>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</si>
  <si>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</si>
  <si>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</si>
  <si>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</si>
  <si>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</si>
  <si>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</si>
  <si>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</si>
  <si>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</si>
  <si>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</si>
  <si>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</si>
  <si>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</si>
  <si>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</si>
  <si>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</si>
  <si>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</si>
  <si>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</si>
  <si>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</si>
  <si>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</si>
  <si>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</si>
  <si>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</si>
  <si>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</si>
  <si>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</si>
  <si>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</si>
  <si>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</si>
  <si>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</si>
  <si>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</si>
  <si>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</si>
  <si>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</si>
  <si>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</si>
  <si>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</si>
  <si>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</si>
  <si>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</si>
  <si>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</si>
  <si>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</si>
  <si>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</si>
  <si>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</si>
  <si>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</si>
  <si>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</si>
  <si>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</si>
  <si>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</si>
  <si>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</si>
  <si>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</si>
  <si>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</si>
  <si>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</si>
  <si>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</si>
  <si>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</si>
  <si>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</si>
  <si>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</si>
  <si>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</si>
  <si>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</si>
  <si>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</si>
  <si>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</si>
  <si>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</si>
  <si>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</si>
  <si>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</si>
  <si>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</si>
  <si>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</si>
  <si>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</si>
  <si>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</si>
  <si>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</si>
  <si>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</si>
  <si>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</si>
  <si>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</si>
  <si>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</si>
  <si>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</si>
  <si>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</si>
  <si>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</si>
  <si>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</si>
  <si>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</si>
  <si>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</si>
  <si>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</si>
  <si>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</si>
  <si>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</si>
  <si>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</si>
  <si>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</si>
  <si>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</si>
  <si>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</si>
  <si>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</si>
  <si>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</si>
  <si>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</si>
  <si>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</si>
  <si>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</si>
  <si>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</si>
  <si>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</si>
  <si>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</si>
  <si>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</si>
  <si>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</si>
  <si>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</si>
  <si>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</si>
  <si>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</si>
  <si>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</si>
  <si>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</si>
  <si>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</si>
  <si>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</si>
  <si>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</si>
  <si>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</si>
  <si>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</si>
  <si>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</si>
  <si>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</si>
  <si>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</si>
  <si>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</si>
  <si>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</si>
  <si>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</si>
  <si>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</si>
  <si>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</si>
  <si>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</si>
  <si>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</si>
  <si>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</si>
  <si>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</si>
  <si>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</si>
  <si>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</si>
  <si>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</si>
  <si>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</si>
  <si>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</si>
  <si>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</si>
  <si>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</si>
  <si>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</si>
  <si>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</si>
  <si>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</si>
  <si>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</si>
  <si>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</si>
  <si>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</si>
  <si>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</si>
  <si>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</si>
  <si>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</si>
  <si>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</si>
  <si>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</si>
  <si>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</si>
  <si>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</si>
  <si>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</si>
  <si>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</si>
  <si>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</si>
  <si>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</si>
  <si>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</si>
  <si>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</si>
  <si>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</si>
  <si>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</si>
  <si>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</si>
  <si>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</si>
  <si>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</si>
  <si>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</si>
  <si>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</si>
  <si>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</si>
  <si>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</si>
  <si>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</si>
  <si>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</si>
  <si>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</si>
  <si>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</si>
  <si>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</si>
  <si>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</si>
  <si>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</si>
  <si>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</si>
  <si>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</si>
  <si>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</si>
  <si>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</si>
  <si>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</si>
  <si>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</si>
  <si>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</si>
  <si>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</si>
  <si>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</si>
  <si>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</si>
  <si>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</si>
  <si>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</si>
  <si>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</si>
  <si>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</si>
  <si>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</si>
  <si>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</si>
  <si>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</si>
  <si>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</si>
  <si>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</si>
  <si>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</si>
  <si>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</si>
  <si>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</si>
  <si>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</si>
  <si>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</si>
  <si>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</si>
  <si>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</si>
  <si>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</si>
  <si>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</si>
  <si>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</si>
  <si>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</si>
  <si>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</si>
  <si>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</si>
  <si>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</si>
  <si>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</si>
  <si>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</si>
  <si>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</si>
  <si>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</si>
  <si>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</si>
  <si>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</si>
  <si>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</si>
  <si>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</si>
  <si>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</si>
  <si>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</si>
  <si>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</si>
  <si>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</si>
  <si>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</si>
  <si>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</si>
  <si>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</si>
  <si>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</si>
  <si>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</si>
  <si>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</si>
  <si>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</si>
  <si>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</si>
  <si>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</si>
  <si>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</si>
  <si>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</si>
  <si>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</si>
  <si>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</si>
  <si>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</si>
  <si>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</si>
  <si>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</si>
  <si>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</si>
  <si>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</si>
  <si>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</si>
  <si>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</si>
  <si>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</si>
  <si>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</si>
  <si>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</si>
  <si>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</si>
  <si>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</si>
  <si>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</si>
  <si>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</si>
  <si>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</si>
  <si>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</si>
  <si>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</si>
  <si>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</si>
  <si>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</si>
  <si>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</si>
  <si>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</si>
  <si>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</si>
  <si>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</si>
  <si>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</si>
  <si>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</si>
  <si>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</si>
  <si>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</si>
  <si>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</si>
  <si>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</si>
  <si>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</si>
  <si>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</si>
  <si>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</si>
  <si>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</si>
  <si>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</si>
  <si>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</si>
  <si>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</si>
  <si>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</si>
  <si>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</si>
  <si>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</si>
  <si>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</si>
  <si>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</si>
  <si>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</si>
  <si>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</si>
  <si>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</si>
  <si>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</si>
  <si>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</si>
  <si>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</si>
  <si>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</si>
  <si>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</si>
  <si>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</si>
  <si>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</si>
  <si>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</si>
  <si>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</si>
  <si>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</si>
  <si>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</si>
  <si>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</si>
  <si>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</si>
  <si>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</si>
  <si>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</si>
  <si>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</si>
  <si>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</si>
  <si>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</si>
  <si>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</si>
  <si>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</si>
  <si>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</si>
  <si>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</si>
  <si>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</si>
  <si>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</si>
  <si>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</si>
  <si>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</si>
  <si>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</si>
  <si>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</si>
  <si>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</si>
  <si>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</si>
  <si>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</si>
  <si>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</si>
  <si>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</si>
  <si>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</si>
  <si>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</si>
  <si>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</si>
  <si>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</si>
  <si>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</si>
  <si>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</si>
  <si>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</si>
  <si>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</si>
  <si>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</si>
  <si>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</si>
  <si>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</si>
  <si>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</si>
  <si>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</si>
  <si>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</si>
  <si>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</si>
  <si>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</si>
  <si>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</si>
  <si>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</si>
  <si>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</si>
  <si>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</si>
  <si>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</si>
  <si>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</si>
  <si>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</si>
  <si>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</si>
  <si>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</si>
  <si>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</si>
  <si>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</si>
  <si>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</si>
  <si>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</si>
  <si>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</si>
  <si>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</si>
  <si>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</si>
  <si>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</si>
  <si>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</si>
  <si>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</si>
  <si>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</si>
  <si>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</si>
  <si>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</si>
  <si>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</si>
  <si>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</si>
  <si>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</si>
  <si>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</si>
  <si>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</si>
  <si>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</si>
  <si>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</si>
  <si>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</si>
  <si>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</si>
  <si>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</si>
  <si>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</si>
  <si>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</si>
  <si>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</si>
  <si>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</si>
  <si>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</si>
  <si>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</si>
  <si>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</si>
  <si>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</si>
  <si>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</si>
  <si>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</si>
  <si>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</si>
  <si>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</si>
  <si>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</si>
  <si>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</si>
  <si>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</si>
  <si>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</si>
  <si>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</si>
  <si>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</si>
  <si>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</si>
  <si>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</si>
  <si>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</si>
  <si>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</si>
  <si>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</si>
  <si>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</si>
  <si>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</si>
  <si>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</si>
  <si>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</si>
  <si>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</si>
  <si>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</si>
  <si>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</si>
  <si>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</si>
  <si>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</si>
  <si>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</si>
  <si>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</si>
  <si>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</si>
  <si>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</si>
  <si>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</si>
  <si>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</si>
  <si>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</si>
  <si>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</si>
  <si>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</si>
  <si>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</si>
  <si>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</si>
  <si>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</si>
  <si>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</si>
  <si>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</si>
  <si>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</si>
  <si>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</si>
  <si>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</si>
  <si>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</si>
  <si>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</si>
  <si>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</si>
  <si>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</si>
  <si>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</si>
  <si>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</si>
  <si>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</si>
  <si>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</si>
  <si>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</si>
  <si>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</si>
  <si>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</si>
  <si>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</si>
  <si>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</si>
  <si>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</si>
  <si>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</si>
  <si>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</si>
  <si>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</si>
  <si>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</si>
  <si>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</si>
  <si>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</si>
  <si>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</si>
  <si>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</si>
  <si>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</si>
  <si>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</si>
  <si>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</si>
  <si>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</si>
  <si>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</si>
  <si>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</si>
  <si>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</si>
  <si>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</si>
  <si>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</si>
  <si>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</si>
  <si>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</si>
  <si>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</si>
  <si>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</si>
  <si>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</si>
  <si>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</si>
  <si>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</si>
  <si>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</si>
  <si>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</si>
  <si>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</si>
  <si>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</si>
  <si>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</si>
  <si>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</si>
  <si>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</si>
  <si>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</si>
  <si>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</si>
  <si>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</si>
  <si>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</si>
  <si>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</si>
  <si>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</si>
  <si>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</si>
  <si>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</si>
  <si>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</si>
  <si>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</si>
  <si>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</si>
  <si>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</si>
  <si>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</si>
  <si>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</si>
  <si>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</si>
  <si>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</si>
  <si>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</si>
  <si>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</si>
  <si>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</si>
  <si>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</si>
  <si>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</si>
  <si>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</si>
  <si>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</si>
  <si>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</si>
  <si>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</si>
  <si>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</si>
  <si>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</si>
  <si>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</si>
  <si>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</si>
  <si>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</si>
  <si>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</si>
  <si>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</si>
  <si>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</si>
  <si>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</si>
  <si>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</si>
  <si>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</si>
  <si>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</si>
  <si>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</si>
  <si>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</si>
  <si>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</si>
  <si>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</si>
  <si>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</si>
  <si>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</si>
  <si>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</si>
  <si>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</si>
  <si>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</si>
  <si>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</si>
  <si>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</si>
  <si>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</si>
  <si>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</si>
  <si>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</si>
  <si>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</si>
  <si>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</si>
  <si>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</si>
  <si>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</si>
  <si>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</si>
  <si>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</si>
  <si>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</si>
  <si>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</si>
  <si>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</si>
  <si>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</si>
  <si>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</si>
  <si>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</si>
  <si>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</si>
  <si>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</si>
  <si>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</si>
  <si>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</si>
  <si>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</si>
  <si>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</si>
  <si>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</si>
  <si>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</si>
  <si>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</si>
  <si>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</si>
  <si>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</si>
  <si>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</si>
  <si>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</si>
  <si>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</si>
  <si>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</si>
  <si>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</si>
  <si>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</si>
  <si>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</si>
  <si>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</si>
  <si>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</si>
  <si>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</si>
  <si>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</si>
  <si>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</si>
  <si>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</si>
  <si>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</si>
  <si>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</si>
  <si>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</si>
  <si>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</si>
  <si>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</si>
  <si>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</si>
  <si>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</si>
  <si>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</si>
  <si>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</si>
  <si>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</si>
  <si>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</si>
  <si>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</si>
  <si>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</si>
  <si>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</si>
  <si>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</si>
  <si>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</si>
  <si>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</si>
  <si>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</si>
  <si>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</si>
  <si>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</si>
  <si>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</si>
  <si>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</si>
  <si>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</si>
  <si>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</si>
  <si>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</si>
  <si>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</si>
  <si>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</si>
  <si>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</si>
  <si>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</si>
  <si>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</si>
  <si>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</si>
  <si>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</si>
  <si>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</si>
  <si>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</si>
  <si>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</si>
  <si>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</si>
  <si>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</si>
  <si>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</si>
  <si>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</si>
  <si>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</si>
  <si>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</si>
  <si>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</si>
  <si>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</si>
  <si>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</si>
  <si>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</si>
  <si>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</si>
  <si>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</si>
  <si>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</si>
  <si>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</si>
  <si>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</si>
  <si>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</si>
  <si>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</si>
  <si>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</si>
  <si>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</si>
  <si>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</si>
  <si>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</si>
  <si>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</si>
  <si>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</si>
  <si>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</si>
  <si>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</si>
  <si>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</si>
  <si>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</si>
  <si>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</si>
  <si>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</si>
  <si>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</si>
  <si>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</si>
  <si>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</si>
  <si>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</si>
  <si>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</si>
  <si>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</si>
  <si>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</si>
  <si>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</si>
  <si>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</si>
  <si>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</si>
  <si>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</si>
  <si>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</si>
  <si>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</si>
  <si>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</si>
  <si>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</si>
  <si>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</si>
  <si>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</si>
  <si>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</si>
  <si>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</si>
  <si>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</si>
  <si>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</si>
  <si>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</si>
  <si>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</si>
  <si>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</si>
  <si>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</si>
  <si>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</si>
  <si>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</si>
  <si>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</si>
  <si>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</si>
  <si>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</si>
  <si>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</si>
  <si>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</si>
  <si>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</si>
  <si>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</si>
  <si>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</si>
  <si>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</si>
  <si>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</si>
  <si>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</si>
  <si>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</si>
  <si>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</si>
  <si>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</si>
  <si>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</si>
  <si>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</si>
  <si>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</si>
  <si>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</si>
  <si>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</si>
  <si>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</si>
  <si>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</si>
  <si>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</si>
  <si>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</si>
  <si>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</si>
  <si>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</si>
  <si>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</si>
  <si>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</si>
  <si>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</si>
  <si>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</si>
  <si>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</si>
  <si>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</si>
  <si>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</si>
  <si>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</si>
  <si>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</si>
  <si>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</si>
  <si>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</si>
  <si>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</si>
  <si>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</si>
  <si>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</si>
  <si>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</si>
  <si>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</si>
  <si>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</si>
  <si>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</si>
  <si>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</si>
  <si>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</si>
  <si>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</si>
  <si>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</si>
  <si>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</si>
  <si>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</si>
  <si>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</si>
  <si>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</si>
  <si>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</si>
  <si>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</si>
  <si>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</si>
  <si>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</si>
  <si>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</si>
  <si>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</si>
  <si>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</si>
  <si>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</si>
  <si>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</si>
  <si>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</si>
  <si>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</si>
  <si>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</si>
  <si>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</si>
  <si>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</si>
  <si>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</si>
  <si>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</si>
  <si>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</si>
  <si>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</si>
  <si>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</si>
  <si>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</si>
  <si>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</si>
  <si>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</si>
  <si>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</si>
  <si>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</si>
  <si>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</si>
  <si>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</si>
  <si>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</si>
  <si>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</si>
  <si>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</si>
  <si>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</si>
  <si>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</si>
  <si>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</si>
  <si>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</si>
  <si>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</si>
  <si>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</si>
  <si>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</si>
  <si>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</si>
  <si>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</si>
  <si>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</si>
  <si>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</si>
  <si>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</si>
  <si>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</si>
  <si>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</si>
  <si>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</si>
  <si>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</si>
  <si>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</si>
  <si>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</si>
  <si>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</si>
  <si>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</si>
  <si>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</si>
  <si>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</si>
  <si>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</si>
  <si>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</si>
  <si>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</si>
  <si>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</si>
  <si>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</si>
  <si>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</si>
  <si>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</si>
  <si>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</si>
  <si>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</si>
  <si>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</si>
  <si>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</si>
  <si>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</si>
  <si>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</si>
  <si>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</si>
  <si>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</si>
  <si>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</si>
  <si>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</si>
  <si>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</si>
  <si>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</si>
  <si>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</si>
  <si>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</si>
  <si>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</si>
  <si>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</si>
  <si>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</si>
  <si>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</si>
  <si>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</si>
  <si>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</si>
  <si>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</si>
  <si>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</si>
  <si>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</si>
  <si>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</si>
  <si>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</si>
  <si>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</si>
  <si>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</si>
  <si>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</si>
  <si>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</si>
  <si>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</si>
  <si>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</si>
  <si>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</si>
  <si>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</si>
  <si>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</si>
  <si>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</si>
  <si>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</si>
  <si>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</si>
  <si>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</si>
  <si>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</si>
  <si>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</si>
  <si>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</si>
  <si>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</si>
  <si>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</si>
  <si>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</si>
  <si>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</si>
  <si>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</si>
  <si>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</si>
  <si>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</si>
  <si>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</si>
  <si>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</si>
  <si>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</si>
  <si>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</si>
  <si>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</si>
  <si>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</si>
  <si>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</si>
  <si>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</si>
  <si>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</si>
  <si>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</si>
  <si>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</si>
  <si>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</si>
  <si>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</si>
  <si>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</si>
  <si>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</si>
  <si>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</si>
  <si>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</si>
  <si>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</si>
  <si>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</si>
  <si>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</si>
  <si>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</si>
  <si>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</si>
  <si>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</si>
  <si>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</si>
  <si>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</si>
  <si>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</si>
  <si>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</si>
  <si>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</si>
  <si>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</si>
  <si>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</si>
  <si>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</si>
  <si>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</si>
  <si>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</si>
  <si>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</si>
  <si>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</si>
  <si>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</si>
  <si>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</si>
  <si>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</si>
  <si>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</si>
  <si>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</si>
  <si>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</si>
  <si>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</si>
  <si>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</si>
  <si>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</si>
  <si>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</si>
  <si>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</si>
  <si>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</si>
  <si>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</si>
  <si>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</si>
  <si>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</si>
  <si>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</si>
  <si>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</si>
  <si>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</si>
  <si>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</si>
  <si>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</si>
  <si>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</si>
  <si>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</si>
  <si>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</si>
  <si>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</si>
  <si>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</si>
  <si>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</si>
  <si>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</si>
  <si>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</si>
  <si>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</si>
  <si>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</si>
  <si>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</si>
  <si>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</si>
  <si>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</si>
  <si>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</si>
  <si>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</si>
  <si>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</si>
  <si>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</si>
  <si>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</si>
  <si>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</si>
  <si>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</si>
  <si>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</si>
  <si>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</si>
  <si>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</si>
  <si>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</si>
  <si>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</si>
  <si>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</si>
  <si>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</si>
  <si>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</si>
  <si>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</si>
  <si>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</si>
  <si>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</si>
  <si>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</si>
  <si>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</si>
  <si>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</si>
  <si>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</si>
  <si>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</si>
  <si>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</si>
  <si>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</si>
  <si>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</si>
  <si>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</si>
  <si>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</si>
  <si>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</si>
  <si>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</si>
  <si>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</si>
  <si>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</si>
  <si>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</si>
  <si>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</si>
  <si>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</si>
  <si>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</si>
  <si>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</si>
  <si>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</si>
  <si>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</si>
  <si>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</si>
  <si>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</si>
  <si>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</si>
  <si>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</si>
  <si>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</si>
  <si>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</si>
  <si>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</si>
  <si>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</si>
  <si>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</si>
  <si>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</si>
  <si>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</si>
  <si>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</si>
  <si>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</si>
  <si>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</si>
  <si>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</si>
  <si>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</si>
  <si>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</si>
  <si>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</si>
  <si>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</si>
  <si>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</si>
  <si>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</si>
  <si>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</si>
  <si>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</si>
  <si>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</si>
  <si>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</si>
  <si>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</si>
  <si>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</si>
  <si>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</si>
  <si>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</si>
  <si>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</si>
  <si>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</si>
  <si>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</si>
  <si>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</si>
  <si>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</si>
  <si>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</si>
  <si>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</si>
  <si>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</si>
  <si>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</si>
  <si>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</si>
  <si>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</si>
  <si>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</si>
  <si>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</si>
  <si>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</si>
  <si>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</si>
  <si>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</si>
  <si>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</si>
  <si>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</si>
  <si>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</si>
  <si>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</si>
  <si>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</si>
  <si>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</si>
  <si>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</si>
  <si>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</si>
  <si>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</si>
  <si>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</si>
  <si>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</si>
  <si>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</si>
  <si>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</si>
  <si>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</si>
  <si>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</si>
  <si>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</si>
  <si>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</si>
  <si>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</si>
  <si>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</si>
  <si>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</si>
  <si>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</si>
  <si>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</si>
  <si>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</si>
  <si>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</si>
  <si>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</si>
  <si>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</si>
  <si>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</si>
  <si>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</si>
  <si>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</si>
  <si>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</si>
  <si>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</si>
  <si>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</si>
  <si>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</si>
  <si>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</si>
  <si>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</si>
  <si>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</si>
  <si>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</si>
  <si>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</si>
  <si>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</si>
  <si>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</si>
  <si>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</si>
  <si>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</si>
  <si>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</si>
  <si>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</si>
  <si>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</si>
  <si>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</si>
  <si>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</si>
  <si>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</si>
  <si>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</si>
  <si>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</si>
  <si>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</si>
  <si>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</si>
  <si>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</si>
  <si>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</si>
  <si>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</si>
  <si>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</si>
  <si>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</si>
  <si>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</si>
  <si>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</si>
  <si>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</si>
  <si>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</si>
  <si>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</si>
  <si>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</si>
  <si>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</si>
  <si>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</si>
  <si>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</si>
  <si>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</si>
  <si>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</si>
  <si>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</si>
  <si>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</si>
  <si>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</si>
  <si>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</si>
  <si>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</si>
  <si>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</si>
  <si>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</si>
  <si>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</si>
  <si>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</si>
  <si>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</si>
  <si>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</si>
  <si>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</si>
  <si>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</si>
  <si>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</si>
  <si>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</si>
  <si>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</si>
  <si>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</si>
  <si>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</si>
  <si>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</si>
  <si>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</si>
  <si>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</si>
  <si>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</si>
  <si>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</si>
  <si>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</si>
  <si>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</si>
  <si>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</si>
  <si>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</si>
  <si>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</si>
  <si>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</si>
  <si>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</si>
  <si>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</si>
  <si>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</si>
  <si>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</si>
  <si>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</si>
  <si>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</si>
  <si>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</si>
  <si>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</si>
  <si>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</si>
  <si>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</si>
  <si>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</si>
  <si>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</si>
  <si>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</si>
  <si>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</si>
  <si>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</si>
  <si>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</si>
  <si>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</si>
  <si>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</si>
  <si>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</si>
  <si>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</si>
  <si>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</si>
  <si>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</si>
  <si>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</si>
  <si>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</si>
  <si>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</si>
  <si>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</si>
  <si>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</si>
  <si>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</si>
  <si>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</si>
  <si>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</si>
  <si>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</si>
  <si>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</si>
  <si>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</si>
  <si>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</si>
  <si>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</si>
  <si>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</si>
  <si>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</si>
  <si>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</si>
  <si>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</si>
  <si>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</si>
  <si>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</si>
  <si>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</si>
  <si>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</si>
  <si>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</si>
  <si>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</si>
  <si>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</si>
  <si>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</si>
  <si>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</si>
  <si>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</si>
  <si>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</si>
  <si>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</si>
  <si>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</si>
  <si>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</si>
  <si>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</si>
  <si>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</si>
  <si>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</si>
  <si>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</si>
  <si>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</si>
  <si>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</si>
  <si>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</si>
  <si>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</si>
  <si>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</si>
  <si>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</si>
  <si>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</si>
  <si>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</si>
  <si>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</si>
  <si>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</si>
  <si>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</si>
  <si>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</si>
  <si>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</si>
  <si>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</si>
  <si>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</si>
  <si>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</si>
  <si>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</si>
  <si>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</si>
  <si>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</si>
  <si>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</si>
  <si>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</si>
  <si>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</si>
  <si>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</si>
  <si>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</si>
  <si>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</si>
  <si>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</si>
  <si>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</si>
  <si>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</si>
  <si>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</si>
  <si>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</si>
  <si>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</si>
  <si>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</si>
  <si>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</si>
  <si>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</si>
  <si>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</si>
  <si>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</si>
  <si>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</si>
  <si>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</si>
  <si>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</si>
  <si>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</si>
  <si>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</si>
  <si>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</si>
  <si>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</si>
  <si>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</si>
  <si>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</si>
  <si>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</si>
  <si>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</si>
  <si>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</si>
  <si>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</si>
  <si>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</si>
  <si>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</si>
  <si>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</si>
  <si>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</si>
  <si>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</si>
  <si>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</si>
  <si>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</si>
  <si>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</si>
  <si>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</si>
  <si>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</si>
  <si>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</si>
  <si>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</si>
  <si>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</si>
  <si>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</si>
  <si>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</si>
  <si>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</si>
  <si>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</si>
  <si>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</si>
  <si>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</si>
  <si>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</si>
  <si>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</si>
  <si>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</si>
  <si>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</si>
  <si>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</si>
  <si>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</si>
  <si>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</si>
  <si>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</si>
  <si>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</si>
  <si>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</si>
  <si>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</si>
  <si>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</si>
  <si>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</si>
  <si>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</si>
  <si>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</si>
  <si>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</si>
  <si>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</si>
  <si>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</si>
  <si>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</si>
  <si>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</si>
  <si>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</si>
  <si>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</si>
  <si>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</si>
  <si>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</si>
  <si>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</si>
  <si>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</si>
  <si>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</si>
  <si>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</si>
  <si>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</si>
  <si>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</si>
  <si>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</si>
  <si>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</si>
  <si>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</si>
  <si>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</si>
  <si>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</si>
  <si>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</si>
  <si>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</si>
  <si>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</si>
  <si>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</si>
  <si>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</si>
  <si>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</si>
  <si>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</si>
  <si>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</si>
  <si>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</si>
  <si>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</si>
  <si>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</si>
  <si>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</si>
  <si>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</si>
  <si>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</si>
  <si>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</si>
  <si>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</si>
  <si>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</si>
  <si>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</si>
  <si>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</si>
  <si>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</si>
  <si>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</si>
  <si>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</si>
  <si>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</si>
  <si>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</si>
  <si>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</si>
  <si>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</si>
  <si>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</si>
  <si>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</si>
  <si>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</si>
  <si>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</si>
  <si>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</si>
  <si>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</si>
  <si>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</si>
  <si>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</si>
  <si>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</si>
  <si>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</si>
  <si>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</si>
  <si>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</si>
  <si>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</si>
  <si>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</si>
  <si>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</si>
  <si>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</si>
  <si>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</si>
  <si>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</si>
  <si>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</si>
  <si>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</si>
  <si>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</si>
  <si>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</si>
  <si>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</si>
  <si>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</si>
  <si>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</si>
  <si>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</si>
  <si>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</si>
  <si>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</si>
  <si>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</si>
  <si>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</si>
  <si>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</si>
  <si>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</si>
  <si>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</si>
  <si>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</si>
  <si>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</si>
  <si>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</si>
  <si>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</si>
  <si>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</si>
  <si>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</si>
  <si>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</si>
  <si>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</si>
  <si>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</si>
  <si>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</si>
  <si>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</si>
  <si>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</si>
  <si>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</si>
  <si>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</si>
  <si>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</si>
  <si>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</si>
  <si>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</si>
  <si>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</si>
  <si>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</si>
  <si>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</si>
  <si>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</si>
  <si>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</si>
  <si>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</si>
  <si>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</si>
  <si>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</si>
  <si>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</si>
  <si>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</si>
  <si>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</si>
  <si>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</si>
  <si>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</si>
  <si>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</si>
  <si>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</si>
  <si>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</si>
  <si>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</si>
  <si>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</si>
  <si>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</si>
  <si>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</si>
  <si>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</si>
  <si>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</si>
  <si>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</si>
  <si>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</si>
  <si>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</si>
  <si>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</si>
  <si>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</si>
  <si>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</si>
  <si>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</si>
  <si>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</si>
  <si>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</si>
  <si>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</si>
  <si>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</si>
  <si>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</si>
  <si>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</si>
  <si>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</si>
  <si>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</si>
  <si>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</si>
  <si>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</si>
  <si>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</si>
  <si>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</si>
  <si>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</si>
  <si>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</si>
  <si>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</si>
  <si>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</si>
  <si>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</si>
  <si>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</si>
  <si>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</si>
  <si>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</si>
  <si>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</si>
  <si>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</si>
  <si>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</si>
  <si>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</si>
  <si>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</si>
  <si>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</si>
  <si>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</si>
  <si>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</si>
  <si>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</si>
  <si>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</si>
  <si>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</si>
  <si>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</si>
  <si>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</si>
  <si>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</si>
  <si>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</si>
  <si>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</si>
  <si>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</si>
  <si>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</si>
  <si>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</si>
  <si>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</si>
  <si>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</si>
  <si>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</si>
  <si>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</si>
  <si>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</si>
  <si>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</si>
  <si>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</si>
  <si>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</si>
  <si>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</si>
  <si>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</si>
  <si>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</si>
  <si>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</si>
  <si>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</si>
  <si>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</si>
  <si>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</si>
  <si>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</si>
  <si>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</si>
  <si>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</si>
  <si>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</si>
  <si>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</si>
  <si>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</si>
  <si>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</si>
  <si>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</si>
  <si>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</si>
  <si>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</si>
  <si>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</si>
  <si>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</si>
  <si>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</si>
  <si>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</si>
  <si>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</si>
  <si>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</si>
  <si>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</si>
  <si>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</si>
  <si>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</si>
  <si>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</si>
  <si>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</si>
  <si>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</si>
  <si>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</si>
  <si>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</si>
  <si>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</si>
  <si>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</si>
  <si>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</si>
  <si>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</si>
  <si>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</si>
  <si>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</si>
  <si>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</si>
  <si>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</si>
  <si>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</si>
  <si>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</si>
  <si>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</si>
  <si>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</si>
  <si>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</si>
  <si>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</si>
  <si>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</si>
  <si>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</si>
  <si>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</si>
  <si>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</si>
  <si>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</si>
  <si>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</si>
  <si>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</si>
  <si>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</si>
  <si>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</si>
  <si>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</si>
  <si>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</si>
  <si>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</si>
  <si>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</si>
  <si>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</si>
  <si>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</si>
  <si>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</si>
  <si>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</si>
  <si>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</si>
  <si>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</si>
  <si>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</si>
  <si>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</si>
  <si>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</si>
  <si>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</si>
  <si>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</si>
  <si>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</si>
  <si>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</si>
  <si>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</si>
  <si>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</si>
  <si>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</si>
  <si>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</si>
  <si>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</si>
  <si>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</si>
  <si>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</si>
  <si>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</si>
  <si>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</si>
  <si>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</si>
  <si>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</si>
  <si>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</si>
  <si>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</si>
  <si>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</si>
  <si>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</si>
  <si>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</si>
  <si>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</si>
  <si>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</si>
  <si>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</si>
  <si>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</si>
  <si>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</si>
  <si>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</si>
  <si>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</si>
  <si>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</si>
  <si>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</si>
  <si>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</si>
  <si>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</si>
  <si>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</si>
  <si>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</si>
  <si>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</si>
  <si>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</si>
  <si>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</si>
  <si>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</si>
  <si>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</si>
  <si>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</si>
  <si>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</si>
  <si>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</si>
  <si>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</si>
  <si>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</si>
  <si>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</si>
  <si>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</si>
  <si>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</si>
  <si>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</si>
  <si>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</si>
  <si>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</si>
  <si>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</si>
  <si>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</si>
  <si>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</si>
  <si>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</si>
  <si>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</si>
  <si>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</si>
  <si>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</si>
  <si>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</si>
  <si>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</si>
  <si>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</si>
  <si>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</si>
  <si>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</si>
  <si>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</si>
  <si>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</si>
  <si>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</si>
  <si>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</si>
  <si>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</si>
  <si>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</si>
  <si>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</si>
  <si>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</si>
  <si>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</si>
  <si>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</si>
  <si>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</si>
  <si>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</si>
  <si>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</si>
  <si>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</si>
  <si>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</si>
  <si>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</si>
  <si>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</si>
  <si>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</si>
  <si>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</si>
  <si>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</si>
  <si>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</si>
  <si>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</si>
  <si>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</si>
  <si>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</si>
  <si>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</si>
  <si>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</si>
  <si>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</si>
  <si>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</si>
  <si>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</si>
  <si>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</si>
  <si>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</si>
  <si>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</si>
  <si>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</si>
  <si>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</si>
  <si>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</si>
  <si>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</si>
  <si>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</si>
  <si>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</si>
  <si>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</si>
  <si>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</si>
  <si>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</si>
  <si>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</si>
  <si>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</si>
  <si>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</si>
  <si>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</si>
  <si>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</si>
  <si>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</si>
  <si>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</si>
  <si>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</si>
  <si>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</si>
  <si>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</si>
  <si>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</si>
  <si>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</si>
  <si>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</si>
  <si>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</si>
  <si>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</si>
  <si>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</si>
  <si>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</si>
  <si>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</si>
  <si>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</si>
  <si>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</si>
  <si>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</si>
  <si>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</si>
  <si>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</si>
  <si>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</si>
  <si>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</si>
  <si>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</si>
  <si>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</si>
  <si>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</si>
  <si>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</si>
  <si>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</si>
  <si>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</si>
  <si>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</si>
  <si>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</si>
  <si>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</si>
  <si>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</si>
  <si>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</si>
  <si>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</si>
  <si>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</si>
  <si>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</si>
  <si>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</si>
  <si>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</si>
  <si>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</si>
  <si>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</si>
  <si>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</si>
  <si>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</si>
  <si>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</si>
  <si>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</si>
  <si>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</si>
  <si>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</si>
  <si>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</si>
  <si>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</si>
  <si>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</si>
  <si>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</si>
  <si>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</si>
  <si>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</si>
  <si>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</si>
  <si>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</si>
  <si>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</si>
  <si>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</si>
  <si>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</si>
  <si>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</si>
  <si>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</si>
  <si>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</si>
  <si>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</si>
  <si>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</si>
  <si>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</si>
  <si>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</si>
  <si>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</si>
  <si>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</si>
  <si>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</si>
  <si>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</si>
  <si>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</si>
  <si>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</si>
  <si>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</si>
  <si>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</si>
  <si>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</si>
  <si>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</si>
  <si>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</si>
  <si>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</si>
  <si>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</si>
  <si>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</si>
  <si>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</si>
  <si>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</si>
  <si>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</si>
  <si>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</si>
  <si>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</si>
  <si>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</si>
  <si>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</si>
  <si>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</si>
  <si>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</si>
  <si>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</si>
  <si>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</si>
  <si>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</si>
  <si>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</si>
  <si>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</si>
  <si>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</si>
  <si>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</si>
  <si>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</si>
  <si>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</si>
  <si>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</si>
  <si>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</si>
  <si>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</si>
  <si>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</si>
  <si>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</si>
  <si>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</si>
  <si>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</si>
  <si>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</si>
  <si>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</si>
  <si>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</si>
  <si>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</si>
  <si>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</si>
  <si>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</si>
  <si>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</si>
  <si>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</si>
  <si>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</si>
  <si>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</si>
  <si>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</si>
  <si>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</si>
  <si>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</si>
  <si>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</si>
  <si>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</si>
  <si>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</si>
  <si>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</si>
  <si>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</si>
  <si>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</si>
  <si>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</si>
  <si>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</si>
  <si>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</si>
  <si>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</si>
  <si>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</si>
  <si>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</si>
  <si>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</si>
  <si>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</si>
  <si>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</si>
  <si>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</si>
  <si>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</si>
  <si>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</si>
  <si>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</si>
  <si>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</si>
  <si>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</si>
  <si>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</si>
  <si>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</si>
  <si>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</si>
  <si>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</si>
  <si>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</si>
  <si>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</si>
  <si>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</si>
  <si>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</si>
  <si>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</si>
  <si>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</si>
  <si>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</si>
  <si>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</si>
  <si>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</si>
  <si>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</si>
  <si>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</si>
  <si>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</si>
  <si>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</si>
  <si>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</si>
  <si>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</si>
  <si>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</si>
  <si>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</si>
  <si>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</si>
  <si>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</si>
  <si>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</si>
  <si>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</si>
  <si>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</si>
  <si>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</si>
  <si>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</si>
  <si>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</si>
  <si>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</si>
  <si>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</si>
  <si>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</si>
  <si>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</si>
  <si>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</si>
  <si>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</si>
  <si>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</si>
  <si>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</si>
  <si>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</si>
  <si>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</si>
  <si>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</si>
  <si>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</si>
  <si>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</si>
  <si>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</si>
  <si>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</si>
  <si>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</si>
  <si>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</si>
  <si>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</si>
  <si>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</si>
  <si>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</si>
  <si>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</si>
  <si>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</si>
  <si>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</si>
  <si>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</si>
  <si>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</si>
  <si>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</si>
  <si>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</si>
  <si>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</si>
  <si>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</si>
  <si>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</si>
  <si>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</si>
  <si>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</si>
  <si>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</si>
  <si>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</si>
  <si>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</si>
  <si>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</si>
  <si>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</si>
  <si>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</si>
  <si>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</si>
  <si>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</si>
  <si>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</si>
  <si>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</si>
  <si>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</si>
  <si>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</si>
  <si>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</si>
  <si>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</si>
  <si>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</si>
  <si>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</si>
  <si>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</si>
  <si>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</si>
  <si>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</si>
  <si>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</si>
  <si>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</si>
  <si>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</si>
  <si>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</si>
  <si>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</si>
  <si>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</si>
  <si>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</si>
  <si>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</si>
  <si>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</si>
  <si>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</si>
  <si>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</si>
  <si>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</si>
  <si>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</si>
  <si>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</si>
  <si>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</si>
  <si>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</si>
  <si>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</si>
  <si>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</si>
  <si>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</si>
  <si>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</si>
  <si>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</si>
  <si>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</si>
  <si>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</si>
  <si>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</si>
  <si>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</si>
  <si>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</si>
  <si>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</si>
  <si>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</si>
  <si>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</si>
  <si>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</si>
  <si>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</si>
  <si>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</si>
  <si>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</si>
  <si>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</si>
  <si>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</si>
  <si>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</si>
  <si>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</si>
  <si>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</si>
  <si>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</si>
  <si>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</si>
  <si>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</si>
  <si>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</si>
  <si>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</si>
  <si>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</si>
  <si>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</si>
  <si>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</si>
  <si>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</si>
  <si>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</si>
  <si>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</si>
  <si>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</si>
  <si>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</si>
  <si>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</si>
  <si>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</si>
  <si>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</si>
  <si>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</si>
  <si>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</si>
  <si>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</si>
  <si>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</si>
  <si>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</si>
  <si>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</si>
  <si>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</si>
  <si>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</si>
  <si>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</si>
  <si>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</si>
  <si>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</si>
  <si>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</si>
  <si>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</si>
  <si>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</si>
  <si>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</si>
  <si>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</si>
  <si>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</si>
  <si>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</si>
  <si>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</si>
  <si>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</si>
  <si>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</si>
  <si>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</si>
  <si>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</si>
  <si>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</si>
  <si>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</si>
  <si>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</si>
  <si>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</si>
  <si>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</si>
  <si>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</si>
  <si>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</si>
  <si>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</si>
  <si>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</si>
  <si>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</si>
  <si>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</si>
  <si>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</si>
  <si>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</si>
  <si>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</si>
  <si>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</si>
  <si>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</si>
  <si>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</si>
  <si>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</si>
  <si>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</si>
  <si>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</si>
  <si>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</si>
  <si>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</si>
  <si>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</si>
  <si>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</si>
  <si>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</si>
  <si>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</si>
  <si>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</si>
  <si>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</si>
  <si>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</si>
  <si>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</si>
  <si>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</si>
  <si>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</si>
  <si>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</si>
  <si>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</si>
  <si>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</si>
  <si>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</si>
  <si>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</si>
  <si>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</si>
  <si>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</si>
  <si>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</si>
  <si>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</si>
  <si>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</si>
  <si>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</si>
  <si>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</si>
  <si>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</si>
  <si>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</si>
  <si>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</si>
  <si>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</si>
  <si>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</si>
  <si>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</si>
  <si>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</si>
  <si>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</si>
  <si>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</si>
  <si>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</si>
  <si>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</si>
  <si>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</si>
  <si>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</si>
  <si>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</si>
  <si>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</si>
  <si>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</si>
  <si>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</si>
  <si>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</si>
  <si>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</si>
  <si>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</si>
  <si>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</si>
  <si>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</si>
  <si>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</si>
  <si>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</si>
  <si>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</si>
  <si>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</si>
  <si>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</si>
  <si>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</si>
  <si>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</si>
  <si>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</si>
  <si>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</si>
  <si>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</si>
  <si>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</si>
  <si>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</si>
  <si>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</si>
  <si>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</si>
  <si>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</si>
  <si>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</si>
  <si>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</si>
  <si>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</si>
  <si>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</si>
  <si>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</si>
  <si>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</si>
  <si>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</si>
  <si>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</si>
  <si>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</si>
  <si>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</si>
  <si>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</si>
  <si>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</si>
  <si>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</si>
  <si>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</si>
  <si>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</si>
  <si>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</si>
  <si>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</si>
  <si>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</si>
  <si>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</si>
  <si>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</si>
  <si>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</si>
  <si>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</si>
  <si>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</si>
  <si>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</si>
  <si>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</si>
  <si>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</si>
  <si>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</si>
  <si>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</si>
  <si>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</si>
  <si>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</si>
  <si>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</si>
  <si>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</si>
  <si>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</si>
  <si>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</si>
  <si>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</si>
  <si>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</si>
  <si>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</si>
  <si>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</si>
  <si>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</si>
  <si>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</si>
  <si>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</si>
  <si>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</si>
  <si>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</si>
  <si>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</si>
  <si>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</si>
  <si>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</si>
  <si>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</si>
  <si>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</si>
  <si>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</si>
  <si>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</si>
  <si>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</si>
  <si>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</si>
  <si>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</si>
  <si>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</si>
  <si>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</si>
  <si>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</si>
  <si>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</si>
  <si>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</si>
  <si>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</si>
  <si>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</si>
  <si>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</si>
  <si>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</si>
  <si>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</si>
  <si>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</si>
  <si>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</si>
  <si>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</si>
  <si>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</si>
  <si>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</si>
  <si>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</si>
  <si>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</si>
  <si>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</si>
  <si>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</si>
  <si>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</si>
  <si>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</si>
  <si>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</si>
  <si>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</si>
  <si>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</si>
  <si>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</si>
  <si>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</si>
  <si>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</si>
  <si>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</si>
  <si>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</si>
  <si>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</si>
  <si>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</si>
  <si>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</si>
  <si>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</si>
  <si>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</si>
  <si>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</si>
  <si>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</si>
  <si>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</si>
  <si>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</si>
  <si>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</si>
  <si>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</si>
  <si>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</si>
  <si>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</si>
  <si>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</si>
  <si>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</si>
  <si>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</si>
  <si>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</si>
  <si>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</si>
  <si>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</si>
  <si>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</si>
  <si>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</si>
  <si>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</si>
  <si>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</si>
  <si>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</si>
  <si>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</si>
  <si>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</si>
  <si>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</si>
  <si>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</si>
  <si>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</si>
  <si>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</si>
  <si>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</si>
  <si>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</si>
  <si>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</si>
  <si>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</si>
  <si>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</si>
  <si>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</si>
  <si>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</si>
  <si>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</si>
  <si>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</si>
  <si>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</si>
  <si>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</si>
  <si>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</si>
  <si>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</si>
  <si>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</si>
  <si>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</si>
  <si>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</si>
  <si>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</si>
  <si>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</si>
  <si>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</si>
  <si>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</si>
  <si>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</si>
  <si>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</si>
  <si>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</si>
  <si>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</si>
  <si>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</si>
  <si>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</si>
  <si>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</si>
  <si>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</si>
  <si>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</si>
  <si>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</si>
  <si>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</si>
  <si>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</si>
  <si>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</si>
  <si>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</si>
  <si>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</si>
  <si>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</si>
  <si>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</si>
  <si>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</si>
  <si>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</si>
  <si>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</si>
  <si>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</si>
  <si>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</si>
  <si>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</si>
  <si>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</si>
  <si>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</si>
  <si>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</si>
  <si>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</si>
  <si>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</si>
  <si>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</si>
  <si>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</si>
  <si>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</si>
  <si>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</si>
  <si>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</si>
  <si>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</si>
  <si>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</si>
  <si>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</si>
  <si>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</si>
  <si>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</si>
  <si>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</si>
  <si>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</si>
  <si>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</si>
  <si>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</si>
  <si>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</si>
  <si>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</si>
  <si>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</si>
  <si>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</si>
  <si>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</si>
  <si>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</si>
  <si>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</si>
  <si>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</si>
  <si>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</si>
  <si>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</si>
  <si>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</si>
  <si>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</si>
  <si>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</si>
  <si>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</si>
  <si>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</si>
  <si>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</si>
  <si>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</si>
  <si>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</si>
  <si>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</si>
  <si>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</si>
  <si>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</si>
  <si>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</si>
  <si>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</si>
  <si>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</si>
  <si>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</si>
  <si>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</si>
  <si>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</si>
  <si>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</si>
  <si>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</si>
  <si>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</si>
  <si>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</si>
  <si>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</si>
  <si>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</si>
  <si>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</si>
  <si>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</si>
  <si>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</si>
  <si>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</si>
  <si>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</si>
  <si>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</si>
  <si>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</si>
  <si>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</si>
  <si>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</si>
  <si>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</si>
  <si>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</si>
  <si>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</si>
  <si>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</si>
  <si>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</si>
  <si>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</si>
  <si>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</si>
  <si>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</si>
  <si>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</si>
  <si>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</si>
  <si>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</si>
  <si>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</si>
  <si>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</si>
  <si>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</si>
  <si>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</si>
  <si>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</si>
  <si>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</si>
  <si>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</si>
  <si>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</si>
  <si>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</si>
  <si>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</si>
  <si>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</si>
  <si>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</si>
  <si>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</si>
  <si>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</si>
  <si>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</si>
  <si>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</si>
  <si>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</si>
  <si>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</si>
  <si>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</si>
  <si>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</si>
  <si>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</si>
  <si>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</si>
  <si>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</si>
  <si>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</si>
  <si>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</si>
  <si>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</si>
  <si>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</si>
  <si>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</si>
  <si>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</si>
  <si>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</si>
  <si>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</si>
  <si>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</si>
  <si>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</si>
  <si>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</si>
  <si>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</si>
  <si>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</si>
  <si>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</si>
  <si>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</si>
  <si>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</si>
  <si>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</si>
  <si>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</si>
  <si>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</si>
  <si>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</si>
  <si>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</si>
  <si>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</si>
  <si>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</si>
  <si>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</si>
  <si>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</si>
  <si>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</si>
  <si>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</si>
  <si>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</si>
  <si>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</si>
  <si>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</si>
  <si>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</si>
  <si>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</si>
  <si>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</si>
  <si>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</si>
  <si>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</si>
  <si>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</si>
  <si>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</si>
  <si>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</si>
  <si>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</si>
  <si>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</si>
  <si>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</si>
  <si>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</si>
  <si>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</si>
  <si>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</si>
  <si>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</si>
  <si>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</si>
  <si>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</si>
  <si>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</si>
  <si>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</si>
  <si>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</si>
  <si>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</si>
  <si>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</si>
  <si>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</si>
  <si>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</si>
  <si>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</si>
  <si>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</si>
  <si>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</si>
  <si>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</si>
  <si>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</si>
  <si>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</si>
  <si>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</si>
  <si>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</si>
  <si>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</si>
  <si>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</si>
  <si>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</si>
  <si>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</si>
  <si>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</si>
  <si>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</si>
  <si>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</si>
  <si>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</si>
  <si>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</si>
  <si>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</si>
  <si>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</si>
  <si>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</si>
  <si>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</si>
  <si>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</si>
  <si>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</si>
  <si>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</si>
  <si>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</si>
  <si>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</si>
  <si>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</si>
  <si>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</si>
  <si>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</si>
  <si>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</si>
  <si>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</si>
  <si>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</si>
  <si>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</si>
  <si>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</si>
  <si>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</si>
  <si>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</si>
  <si>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</si>
  <si>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</si>
  <si>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</si>
  <si>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</si>
  <si>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</si>
  <si>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</si>
  <si>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</si>
  <si>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</si>
  <si>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</si>
  <si>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</si>
  <si>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</si>
  <si>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</si>
  <si>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</si>
  <si>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</si>
  <si>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</si>
  <si>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</si>
  <si>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</si>
  <si>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</si>
  <si>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</si>
  <si>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</si>
  <si>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</si>
  <si>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</si>
  <si>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</si>
  <si>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</si>
  <si>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</si>
  <si>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</si>
  <si>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</si>
  <si>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</si>
  <si>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</si>
  <si>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</si>
  <si>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</si>
  <si>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</si>
  <si>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</si>
  <si>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</si>
  <si>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</si>
  <si>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</si>
  <si>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</si>
  <si>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</si>
  <si>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</si>
  <si>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</si>
  <si>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</si>
  <si>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</si>
  <si>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</si>
  <si>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</si>
  <si>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</si>
  <si>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</si>
  <si>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</si>
  <si>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</si>
  <si>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</si>
  <si>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</si>
  <si>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</si>
  <si>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</si>
  <si>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</si>
  <si>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</si>
  <si>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</si>
  <si>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</si>
  <si>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</si>
  <si>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</si>
  <si>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</si>
  <si>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</si>
  <si>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</si>
  <si>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</si>
  <si>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</si>
  <si>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</si>
  <si>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</si>
  <si>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</si>
  <si>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</si>
  <si>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</si>
  <si>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</si>
  <si>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</si>
  <si>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</si>
  <si>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</si>
  <si>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</si>
  <si>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</si>
  <si>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</si>
  <si>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</si>
  <si>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</si>
  <si>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</si>
  <si>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</si>
  <si>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</si>
  <si>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</si>
  <si>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</si>
  <si>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</si>
  <si>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</si>
  <si>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</si>
  <si>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</si>
  <si>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</si>
  <si>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</si>
  <si>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</si>
  <si>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</si>
  <si>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</si>
  <si>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</si>
  <si>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</si>
  <si>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</si>
  <si>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</si>
  <si>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</si>
  <si>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</si>
  <si>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</si>
  <si>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</si>
  <si>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</si>
  <si>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</si>
  <si>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</si>
  <si>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</si>
  <si>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</si>
  <si>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</si>
  <si>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</si>
  <si>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</si>
  <si>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</si>
  <si>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</si>
  <si>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</si>
  <si>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</si>
  <si>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</si>
  <si>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</si>
  <si>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</si>
  <si>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</si>
  <si>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</si>
  <si>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</si>
  <si>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</si>
  <si>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</si>
  <si>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</si>
  <si>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</si>
  <si>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</si>
  <si>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</si>
  <si>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</si>
  <si>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</si>
  <si>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</si>
  <si>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</si>
  <si>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</si>
  <si>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</si>
  <si>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</si>
  <si>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</si>
  <si>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</si>
  <si>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</si>
  <si>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</si>
  <si>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</si>
  <si>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</si>
  <si>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</si>
  <si>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</si>
  <si>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</si>
  <si>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</si>
  <si>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</si>
  <si>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</si>
  <si>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</si>
  <si>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</si>
  <si>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</si>
  <si>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</si>
  <si>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</si>
  <si>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</si>
  <si>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</si>
  <si>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</si>
  <si>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</si>
  <si>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</si>
  <si>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</si>
  <si>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</si>
  <si>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</si>
  <si>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</si>
  <si>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</si>
  <si>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</si>
  <si>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</si>
  <si>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</si>
  <si>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</si>
  <si>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</si>
  <si>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</si>
  <si>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</si>
  <si>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</si>
  <si>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</si>
  <si>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</si>
  <si>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</si>
  <si>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</si>
  <si>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</si>
  <si>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</si>
  <si>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</si>
  <si>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</si>
  <si>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</si>
  <si>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</si>
  <si>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</si>
  <si>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</si>
  <si>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</si>
  <si>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</si>
  <si>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</si>
  <si>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</si>
  <si>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</si>
  <si>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</si>
  <si>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</si>
  <si>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</si>
  <si>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</si>
  <si>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</si>
  <si>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</si>
  <si>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</si>
  <si>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</si>
  <si>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</si>
  <si>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</si>
  <si>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</si>
  <si>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</si>
  <si>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</si>
  <si>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</si>
  <si>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</si>
  <si>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</si>
  <si>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</si>
  <si>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</si>
  <si>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</si>
  <si>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</si>
  <si>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</si>
  <si>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</si>
  <si>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</si>
  <si>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</si>
  <si>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</si>
  <si>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</si>
  <si>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</si>
  <si>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</si>
  <si>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</si>
  <si>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</si>
  <si>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</si>
  <si>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</si>
  <si>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</si>
  <si>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</si>
  <si>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</si>
  <si>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</si>
  <si>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</si>
  <si>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</si>
  <si>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</si>
  <si>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</si>
  <si>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</si>
  <si>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</si>
  <si>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</si>
  <si>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</si>
  <si>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</si>
  <si>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</si>
  <si>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</si>
  <si>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</si>
  <si>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</si>
  <si>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</si>
  <si>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</si>
  <si>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</si>
  <si>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</si>
  <si>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</si>
  <si>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</si>
  <si>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</si>
  <si>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</si>
  <si>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</si>
  <si>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</si>
  <si>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</si>
  <si>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</si>
  <si>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</si>
  <si>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</si>
  <si>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</si>
  <si>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</si>
  <si>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</si>
  <si>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</si>
  <si>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</si>
  <si>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</si>
  <si>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</si>
  <si>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</si>
  <si>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</si>
  <si>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</si>
  <si>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</si>
  <si>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</si>
  <si>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</si>
  <si>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</si>
  <si>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</si>
  <si>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</si>
  <si>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</si>
  <si>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</si>
  <si>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</si>
  <si>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</si>
  <si>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</si>
  <si>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</si>
  <si>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</si>
  <si>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</si>
  <si>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</si>
  <si>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</si>
  <si>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</si>
  <si>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</si>
  <si>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</si>
  <si>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</si>
  <si>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</si>
  <si>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</si>
  <si>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</si>
  <si>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</si>
  <si>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</si>
  <si>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</si>
  <si>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</si>
  <si>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</si>
  <si>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</si>
  <si>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</si>
  <si>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</si>
  <si>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</si>
  <si>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</si>
  <si>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</si>
  <si>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</si>
  <si>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</si>
  <si>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</si>
  <si>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</si>
  <si>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</si>
  <si>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</si>
  <si>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</si>
  <si>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</si>
  <si>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</si>
  <si>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</si>
  <si>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</si>
  <si>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</si>
  <si>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</si>
  <si>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</si>
  <si>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</si>
  <si>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</si>
  <si>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</si>
  <si>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</si>
  <si>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</si>
  <si>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</si>
  <si>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</si>
  <si>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</si>
  <si>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</si>
  <si>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</si>
  <si>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</si>
  <si>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</si>
  <si>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</si>
  <si>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</si>
  <si>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</si>
  <si>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</si>
  <si>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</si>
  <si>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</si>
  <si>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</si>
  <si>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</si>
  <si>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</si>
  <si>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</si>
  <si>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</si>
  <si>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</si>
  <si>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</si>
  <si>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</si>
  <si>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</si>
  <si>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</si>
  <si>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</si>
  <si>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</si>
  <si>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</si>
  <si>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</si>
  <si>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</si>
  <si>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</si>
  <si>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</si>
  <si>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</si>
  <si>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</si>
  <si>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</si>
  <si>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</si>
  <si>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</si>
  <si>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</si>
  <si>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</si>
  <si>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</si>
  <si>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</si>
  <si>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</si>
  <si>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</si>
  <si>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</si>
  <si>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</si>
  <si>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</si>
  <si>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</si>
  <si>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</si>
  <si>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</si>
  <si>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</si>
  <si>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</si>
  <si>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</si>
  <si>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</si>
  <si>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</si>
  <si>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</si>
  <si>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</si>
  <si>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</si>
  <si>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</si>
  <si>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</si>
  <si>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</si>
  <si>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</si>
  <si>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</si>
  <si>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</si>
  <si>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</si>
  <si>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</si>
  <si>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</si>
  <si>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</si>
  <si>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</si>
  <si>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</si>
  <si>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</si>
  <si>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</si>
  <si>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</si>
  <si>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</si>
  <si>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</si>
  <si>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</si>
  <si>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</si>
  <si>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</si>
  <si>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</si>
  <si>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</si>
  <si>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</si>
  <si>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</si>
  <si>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</si>
  <si>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</si>
  <si>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</si>
  <si>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</si>
  <si>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</si>
  <si>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</si>
  <si>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</si>
  <si>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</si>
  <si>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</si>
  <si>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</si>
  <si>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</si>
  <si>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</si>
  <si>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</si>
  <si>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</si>
  <si>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</si>
  <si>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</si>
  <si>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</si>
  <si>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</si>
  <si>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</si>
  <si>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</si>
  <si>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</si>
  <si>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</si>
  <si>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</si>
  <si>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</si>
  <si>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</si>
  <si>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</si>
  <si>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</si>
  <si>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</si>
  <si>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</si>
  <si>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</si>
  <si>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</si>
  <si>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</si>
  <si>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</si>
  <si>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</si>
  <si>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</si>
  <si>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</si>
  <si>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</si>
  <si>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</si>
  <si>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</si>
  <si>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</si>
  <si>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</si>
  <si>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</si>
  <si>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</si>
  <si>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</si>
  <si>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</si>
  <si>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</si>
  <si>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</si>
  <si>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</si>
  <si>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</si>
  <si>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</si>
  <si>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</si>
  <si>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</si>
  <si>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</si>
  <si>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</si>
  <si>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</si>
  <si>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</si>
  <si>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</si>
  <si>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</si>
  <si>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</si>
  <si>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</si>
  <si>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</si>
  <si>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</si>
  <si>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</si>
  <si>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</si>
  <si>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</si>
  <si>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</si>
  <si>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</si>
  <si>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</si>
  <si>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</si>
  <si>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</si>
  <si>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</si>
  <si>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</si>
  <si>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</si>
  <si>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</si>
  <si>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</si>
  <si>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</si>
  <si>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</si>
  <si>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</si>
  <si>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</si>
  <si>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</si>
  <si>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</si>
  <si>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</si>
  <si>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</si>
  <si>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</si>
  <si>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</si>
  <si>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</si>
  <si>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</si>
  <si>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</si>
  <si>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</si>
  <si>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</si>
  <si>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</si>
  <si>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</si>
  <si>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</si>
  <si>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</si>
  <si>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</si>
  <si>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</si>
  <si>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</si>
  <si>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</si>
  <si>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</si>
  <si>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</si>
  <si>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</si>
  <si>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</si>
  <si>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</si>
  <si>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</si>
  <si>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</si>
  <si>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</si>
  <si>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</si>
  <si>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</si>
  <si>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</si>
  <si>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</si>
  <si>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</si>
  <si>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</si>
  <si>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</si>
  <si>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</si>
  <si>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</si>
  <si>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</si>
  <si>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</si>
  <si>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</si>
  <si>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</si>
  <si>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</si>
  <si>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</si>
  <si>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</si>
  <si>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</si>
  <si>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</si>
  <si>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</si>
  <si>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</si>
  <si>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</si>
  <si>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</si>
  <si>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</si>
  <si>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</si>
  <si>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</si>
  <si>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</si>
  <si>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</si>
  <si>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</si>
  <si>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</si>
  <si>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</si>
  <si>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</si>
  <si>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</si>
  <si>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</si>
  <si>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</si>
  <si>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</si>
  <si>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</si>
  <si>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</si>
  <si>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</si>
  <si>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</si>
  <si>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</si>
  <si>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</si>
  <si>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</si>
  <si>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</si>
  <si>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</si>
  <si>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</si>
  <si>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</si>
  <si>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</si>
  <si>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</si>
  <si>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</si>
  <si>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</si>
  <si>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</si>
  <si>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</si>
  <si>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</si>
  <si>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</si>
  <si>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</si>
  <si>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</si>
  <si>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</si>
  <si>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</si>
  <si>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</si>
  <si>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</si>
  <si>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</si>
  <si>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</si>
  <si>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</si>
  <si>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</si>
  <si>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</si>
  <si>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</si>
  <si>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</si>
  <si>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</si>
  <si>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</si>
  <si>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</si>
  <si>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</si>
  <si>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</si>
  <si>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</si>
  <si>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</si>
  <si>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</si>
  <si>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</si>
  <si>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</si>
  <si>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</si>
  <si>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</si>
  <si>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</si>
  <si>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</si>
  <si>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</si>
  <si>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</si>
  <si>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</si>
  <si>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</si>
  <si>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</si>
  <si>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</si>
  <si>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</si>
  <si>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</si>
  <si>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</si>
  <si>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</si>
  <si>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</si>
  <si>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</si>
  <si>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</si>
  <si>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</si>
  <si>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</si>
  <si>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</si>
  <si>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</si>
  <si>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</si>
  <si>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</si>
  <si>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</si>
  <si>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</si>
  <si>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</si>
  <si>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</si>
  <si>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</si>
  <si>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</si>
  <si>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</si>
  <si>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</si>
  <si>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</si>
  <si>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</si>
  <si>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</si>
  <si>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</si>
  <si>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</si>
  <si>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</si>
  <si>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</si>
  <si>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</si>
  <si>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</si>
  <si>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</si>
  <si>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</si>
  <si>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</si>
  <si>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</si>
  <si>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</si>
  <si>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</si>
  <si>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</si>
  <si>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</si>
  <si>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</si>
  <si>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</si>
  <si>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</si>
  <si>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</si>
  <si>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</si>
  <si>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</si>
  <si>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</si>
  <si>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</si>
  <si>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</si>
  <si>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</si>
  <si>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</si>
  <si>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</si>
  <si>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</si>
  <si>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</si>
  <si>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</si>
  <si>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</si>
  <si>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</si>
  <si>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</si>
  <si>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</si>
  <si>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</si>
  <si>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</si>
  <si>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</si>
  <si>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</si>
  <si>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</si>
  <si>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</si>
  <si>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</si>
  <si>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</si>
  <si>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</si>
  <si>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</si>
  <si>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</si>
  <si>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</si>
  <si>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</si>
  <si>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</si>
  <si>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</si>
  <si>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</si>
  <si>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</si>
  <si>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</si>
  <si>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</si>
  <si>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</si>
  <si>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</si>
  <si>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</si>
  <si>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</si>
  <si>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</si>
  <si>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</si>
  <si>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</si>
  <si>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</si>
  <si>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</si>
  <si>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</si>
  <si>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</si>
  <si>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</si>
  <si>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</si>
  <si>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</si>
  <si>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</si>
  <si>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</si>
  <si>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</si>
  <si>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</si>
  <si>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</si>
  <si>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</si>
  <si>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</si>
  <si>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</si>
  <si>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</si>
  <si>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</si>
  <si>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</si>
  <si>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</si>
  <si>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</si>
  <si>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</si>
  <si>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</si>
  <si>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</si>
  <si>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</si>
  <si>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</si>
  <si>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</si>
  <si>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</si>
  <si>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</si>
  <si>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</si>
  <si>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</si>
  <si>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</si>
  <si>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</si>
  <si>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</si>
  <si>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</si>
  <si>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</si>
  <si>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</si>
  <si>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</si>
  <si>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</si>
  <si>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</si>
  <si>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</si>
  <si>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</si>
  <si>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</si>
  <si>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</si>
  <si>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</si>
  <si>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</si>
  <si>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</si>
  <si>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</si>
  <si>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</si>
  <si>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</si>
  <si>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</si>
  <si>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</si>
  <si>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</si>
  <si>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</si>
  <si>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</si>
  <si>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</si>
  <si>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</si>
  <si>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</si>
  <si>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</si>
  <si>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</si>
  <si>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</si>
  <si>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</si>
  <si>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</si>
  <si>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</si>
  <si>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</si>
  <si>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</si>
  <si>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</si>
  <si>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</si>
  <si>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</si>
  <si>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</si>
  <si>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</si>
  <si>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</si>
  <si>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</si>
  <si>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</si>
  <si>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</si>
  <si>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</si>
  <si>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</si>
  <si>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</si>
  <si>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</si>
  <si>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</si>
  <si>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</si>
  <si>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</si>
  <si>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</si>
  <si>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</si>
  <si>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</si>
  <si>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</si>
  <si>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</si>
  <si>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</si>
  <si>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</si>
  <si>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</si>
  <si>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</si>
  <si>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</si>
  <si>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</si>
  <si>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</si>
  <si>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</si>
  <si>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</si>
  <si>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</si>
  <si>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</si>
  <si>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</si>
  <si>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</si>
  <si>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</si>
  <si>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</si>
  <si>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</si>
  <si>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</si>
  <si>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</si>
  <si>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</si>
  <si>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</si>
  <si>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</si>
  <si>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</si>
  <si>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</si>
  <si>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</si>
  <si>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</si>
  <si>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</si>
  <si>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</si>
  <si>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</si>
  <si>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</si>
  <si>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</si>
  <si>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</si>
  <si>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</si>
  <si>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</si>
  <si>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</si>
  <si>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</si>
  <si>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</si>
  <si>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</si>
  <si>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</si>
  <si>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</si>
  <si>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</si>
  <si>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</si>
  <si>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</si>
  <si>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</si>
  <si>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</si>
  <si>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</si>
  <si>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</si>
  <si>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</si>
  <si>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</si>
  <si>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</si>
  <si>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</si>
  <si>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</si>
  <si>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</si>
  <si>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</si>
  <si>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</si>
  <si>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</si>
  <si>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</si>
  <si>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</si>
  <si>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</si>
  <si>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</si>
  <si>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</si>
  <si>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</si>
  <si>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</si>
  <si>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</si>
  <si>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</si>
  <si>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</si>
  <si>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</si>
  <si>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</si>
  <si>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</si>
  <si>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</si>
  <si>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</si>
  <si>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</si>
  <si>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</si>
  <si>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</si>
  <si>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</si>
  <si>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</si>
  <si>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</si>
  <si>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</si>
  <si>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</si>
  <si>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</si>
  <si>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</si>
  <si>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</si>
  <si>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</si>
  <si>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</si>
  <si>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</si>
  <si>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</si>
  <si>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</si>
  <si>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</si>
  <si>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</si>
  <si>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</si>
  <si>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</si>
  <si>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</si>
  <si>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</si>
  <si>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</si>
  <si>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</si>
  <si>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</si>
  <si>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</si>
  <si>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</si>
  <si>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</si>
  <si>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</si>
  <si>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</si>
  <si>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</si>
  <si>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</si>
  <si>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</si>
  <si>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</si>
  <si>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</si>
  <si>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</si>
  <si>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</si>
  <si>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</si>
  <si>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</si>
  <si>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</si>
  <si>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</si>
  <si>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</si>
  <si>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</si>
  <si>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</si>
  <si>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</si>
  <si>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</si>
  <si>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</si>
  <si>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</si>
  <si>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</si>
  <si>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</si>
  <si>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</si>
  <si>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</si>
  <si>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</si>
  <si>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</si>
  <si>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</si>
  <si>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</si>
  <si>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</si>
  <si>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</si>
  <si>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</si>
  <si>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</si>
  <si>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</si>
  <si>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</si>
  <si>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</si>
  <si>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</si>
  <si>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</si>
  <si>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</si>
  <si>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</si>
  <si>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</si>
  <si>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</si>
  <si>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</si>
  <si>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</si>
  <si>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</si>
  <si>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</si>
  <si>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</si>
  <si>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</si>
  <si>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</si>
  <si>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</si>
  <si>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</si>
  <si>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</si>
  <si>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</si>
  <si>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</si>
  <si>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</si>
  <si>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</si>
  <si>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</si>
  <si>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</si>
  <si>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</si>
  <si>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</si>
  <si>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</si>
  <si>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</si>
  <si>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</si>
  <si>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</si>
  <si>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</si>
  <si>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</si>
  <si>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</si>
  <si>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</si>
  <si>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</si>
  <si>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</si>
  <si>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</si>
  <si>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</si>
  <si>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</si>
  <si>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</si>
  <si>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</si>
  <si>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</si>
  <si>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</si>
  <si>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</si>
  <si>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</si>
  <si>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</si>
  <si>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</si>
  <si>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</si>
  <si>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</si>
  <si>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</si>
  <si>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</si>
  <si>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</si>
  <si>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</si>
  <si>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</si>
  <si>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</si>
  <si>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</si>
  <si>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</si>
  <si>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</si>
  <si>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</si>
  <si>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</si>
  <si>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</si>
  <si>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</si>
  <si>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</si>
  <si>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</si>
  <si>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</si>
  <si>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</si>
  <si>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</si>
  <si>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</si>
  <si>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</si>
  <si>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</si>
  <si>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</si>
  <si>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</si>
  <si>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</si>
  <si>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</si>
  <si>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</si>
  <si>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</si>
  <si>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</si>
  <si>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</si>
  <si>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</si>
  <si>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</si>
  <si>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</si>
  <si>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</si>
  <si>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</si>
  <si>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</si>
  <si>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</si>
  <si>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</si>
  <si>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</si>
  <si>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</si>
  <si>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</si>
  <si>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</si>
  <si>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</si>
  <si>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</si>
  <si>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</si>
  <si>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</si>
  <si>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</si>
  <si>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</si>
  <si>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</si>
  <si>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</si>
  <si>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</si>
  <si>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</si>
  <si>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</si>
  <si>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</si>
  <si>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</si>
  <si>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</si>
  <si>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</si>
  <si>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</si>
  <si>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</si>
  <si>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</si>
  <si>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</si>
  <si>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</si>
  <si>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</si>
  <si>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</si>
  <si>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</si>
  <si>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</si>
  <si>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</si>
  <si>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</si>
  <si>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</si>
  <si>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</si>
  <si>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</si>
  <si>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</si>
  <si>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</si>
  <si>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</si>
  <si>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</si>
  <si>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</si>
  <si>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</si>
  <si>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</si>
  <si>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</si>
  <si>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</si>
  <si>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</si>
  <si>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</si>
  <si>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</si>
  <si>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</si>
  <si>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</si>
  <si>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</si>
  <si>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</si>
  <si>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</si>
  <si>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</si>
  <si>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</si>
  <si>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</si>
  <si>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</si>
  <si>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</si>
  <si>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</si>
  <si>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</si>
  <si>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</si>
  <si>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</si>
  <si>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</si>
  <si>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</si>
  <si>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</si>
  <si>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</si>
  <si>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</si>
  <si>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</si>
  <si>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</si>
  <si>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</si>
  <si>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</si>
  <si>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</si>
  <si>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</si>
  <si>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</si>
  <si>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</si>
  <si>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</si>
  <si>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</si>
  <si>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</si>
  <si>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</si>
  <si>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</si>
  <si>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</si>
  <si>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</si>
  <si>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</si>
  <si>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</si>
  <si>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</si>
  <si>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</si>
  <si>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</si>
  <si>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</si>
  <si>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</si>
  <si>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</si>
  <si>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</si>
  <si>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</si>
  <si>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</si>
  <si>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</si>
  <si>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</si>
  <si>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</si>
  <si>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</si>
  <si>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</si>
  <si>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</si>
  <si>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</si>
  <si>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</si>
  <si>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</si>
  <si>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</si>
  <si>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</si>
  <si>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</si>
  <si>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</si>
  <si>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</si>
  <si>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</si>
  <si>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</si>
  <si>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</si>
  <si>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</si>
  <si>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</si>
  <si>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</si>
  <si>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</si>
  <si>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</si>
  <si>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</si>
  <si>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</si>
  <si>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</si>
  <si>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</si>
  <si>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</si>
  <si>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</si>
  <si>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</si>
  <si>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</si>
  <si>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</si>
  <si>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</si>
  <si>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</si>
  <si>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</si>
  <si>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</si>
  <si>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</si>
  <si>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</si>
  <si>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</si>
  <si>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</si>
  <si>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</si>
  <si>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</si>
  <si>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</si>
  <si>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</si>
  <si>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</si>
  <si>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</si>
  <si>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</si>
  <si>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</si>
  <si>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</si>
  <si>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</si>
  <si>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</si>
  <si>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</si>
  <si>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</si>
  <si>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</si>
  <si>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</si>
  <si>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</si>
  <si>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</si>
  <si>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</si>
  <si>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</si>
  <si>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</si>
  <si>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</si>
  <si>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</si>
  <si>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</si>
  <si>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</si>
  <si>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</si>
  <si>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</si>
  <si>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</si>
  <si>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</si>
  <si>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</si>
  <si>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</si>
  <si>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</si>
  <si>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</si>
  <si>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</si>
  <si>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</si>
  <si>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</si>
  <si>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</si>
  <si>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</si>
  <si>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</si>
  <si>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</si>
  <si>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</si>
  <si>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</si>
  <si>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</si>
  <si>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</si>
  <si>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</si>
  <si>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</si>
  <si>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</si>
  <si>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</si>
  <si>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</si>
  <si>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</si>
  <si>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</si>
  <si>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</si>
  <si>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</si>
  <si>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</si>
  <si>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</si>
  <si>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</si>
  <si>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</si>
  <si>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</si>
  <si>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</si>
  <si>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</si>
  <si>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</si>
  <si>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</si>
  <si>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</si>
  <si>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</si>
  <si>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</si>
  <si>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</si>
  <si>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</si>
  <si>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</si>
  <si>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</si>
  <si>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</si>
  <si>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</si>
  <si>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</si>
  <si>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</si>
  <si>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</si>
  <si>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</si>
  <si>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</si>
  <si>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</si>
  <si>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</si>
  <si>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</si>
  <si>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</si>
  <si>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</si>
  <si>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</si>
  <si>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</si>
  <si>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</si>
  <si>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</si>
  <si>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</si>
  <si>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</si>
  <si>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</si>
  <si>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</si>
  <si>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</si>
  <si>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</si>
  <si>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</si>
  <si>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</si>
  <si>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</si>
  <si>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</si>
  <si>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</si>
  <si>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</si>
  <si>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</si>
  <si>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</si>
  <si>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</si>
  <si>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</si>
  <si>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</si>
  <si>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</si>
  <si>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</si>
  <si>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</si>
  <si>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</si>
  <si>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</si>
  <si>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</si>
  <si>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</si>
  <si>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</si>
  <si>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</si>
  <si>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</si>
  <si>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</si>
  <si>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</si>
  <si>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</si>
  <si>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</si>
  <si>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</si>
  <si>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</si>
  <si>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</si>
  <si>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</si>
  <si>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</si>
  <si>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</si>
  <si>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</si>
  <si>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</si>
  <si>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</si>
  <si>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</si>
  <si>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</si>
  <si>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</si>
  <si>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</si>
  <si>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</si>
  <si>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</si>
  <si>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</si>
  <si>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</si>
  <si>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</si>
  <si>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</si>
  <si>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</si>
  <si>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</si>
  <si>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</si>
  <si>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</si>
  <si>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</si>
  <si>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</si>
  <si>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</si>
  <si>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</si>
  <si>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</si>
  <si>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</si>
  <si>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</si>
  <si>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</si>
  <si>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</si>
  <si>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</si>
  <si>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</si>
  <si>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</si>
  <si>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</si>
  <si>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</si>
  <si>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</si>
  <si>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</si>
  <si>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</si>
  <si>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</si>
  <si>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</si>
  <si>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</si>
  <si>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</si>
  <si>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</si>
  <si>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</si>
  <si>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</si>
  <si>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</si>
  <si>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</si>
  <si>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</si>
  <si>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</si>
  <si>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</si>
  <si>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</si>
  <si>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</si>
  <si>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</si>
  <si>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</si>
  <si>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</si>
  <si>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</si>
  <si>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</si>
  <si>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</si>
  <si>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</si>
  <si>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</si>
  <si>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</si>
  <si>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</si>
  <si>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</si>
  <si>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</si>
  <si>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</si>
  <si>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</si>
  <si>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</si>
  <si>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</si>
  <si>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</si>
  <si>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</si>
  <si>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</si>
  <si>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</si>
  <si>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</si>
  <si>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</si>
  <si>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</si>
  <si>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</si>
  <si>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</si>
  <si>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</si>
  <si>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</si>
  <si>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</si>
  <si>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</si>
  <si>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</si>
  <si>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</si>
  <si>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</si>
  <si>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</si>
  <si>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</si>
  <si>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</si>
  <si>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</si>
  <si>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</si>
  <si>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</si>
  <si>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</si>
  <si>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</si>
  <si>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</si>
  <si>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</si>
  <si>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</si>
  <si>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</si>
  <si>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</si>
  <si>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</si>
  <si>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</si>
  <si>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</si>
  <si>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</si>
  <si>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</si>
  <si>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</si>
  <si>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</si>
  <si>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</si>
  <si>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</si>
  <si>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</si>
  <si>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</si>
  <si>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</si>
  <si>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</si>
  <si>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</si>
  <si>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</si>
  <si>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</si>
  <si>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</si>
  <si>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</si>
  <si>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</si>
  <si>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</si>
  <si>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</si>
  <si>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</si>
  <si>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</si>
  <si>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</si>
  <si>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</si>
  <si>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</si>
  <si>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</si>
  <si>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</si>
  <si>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</si>
  <si>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</si>
  <si>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</si>
  <si>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</si>
  <si>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</si>
  <si>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</si>
  <si>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</si>
  <si>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</si>
  <si>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</si>
  <si>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</si>
  <si>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</si>
  <si>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</si>
  <si>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</si>
  <si>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</si>
  <si>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</si>
  <si>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</si>
  <si>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</si>
  <si>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</si>
  <si>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</si>
  <si>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</si>
  <si>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</si>
  <si>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</si>
  <si>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</si>
  <si>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</si>
  <si>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</si>
  <si>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</si>
  <si>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</si>
  <si>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</si>
  <si>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</si>
  <si>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</si>
  <si>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</si>
  <si>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</si>
  <si>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</si>
  <si>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</si>
  <si>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</si>
  <si>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</si>
  <si>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</si>
  <si>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</si>
  <si>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</si>
  <si>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</si>
  <si>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</si>
  <si>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</si>
  <si>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</si>
  <si>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</si>
  <si>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</si>
  <si>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</si>
  <si>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</si>
  <si>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</si>
  <si>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</si>
  <si>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</si>
  <si>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</si>
  <si>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</si>
  <si>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</si>
  <si>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</si>
  <si>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</si>
  <si>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</si>
  <si>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</si>
  <si>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</si>
  <si>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</si>
  <si>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</si>
  <si>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</si>
  <si>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</si>
  <si>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</si>
  <si>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</si>
  <si>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</si>
  <si>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</si>
  <si>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</si>
  <si>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</si>
  <si>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</si>
  <si>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</si>
  <si>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</si>
  <si>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</si>
  <si>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</si>
  <si>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</si>
  <si>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</si>
  <si>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</si>
  <si>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</si>
  <si>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</si>
  <si>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</si>
  <si>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</si>
  <si>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</si>
  <si>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</si>
  <si>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</si>
  <si>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</si>
  <si>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</si>
  <si>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</si>
  <si>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</si>
  <si>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</si>
  <si>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</si>
  <si>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</si>
  <si>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</si>
  <si>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</si>
  <si>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</si>
  <si>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</si>
  <si>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</si>
  <si>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</si>
  <si>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</si>
  <si>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</si>
  <si>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</si>
  <si>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</si>
  <si>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</si>
  <si>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</si>
  <si>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</si>
  <si>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</si>
  <si>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</si>
  <si>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</si>
  <si>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</si>
  <si>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</si>
  <si>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</si>
  <si>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</si>
  <si>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</si>
  <si>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</si>
  <si>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</si>
  <si>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</si>
  <si>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</si>
  <si>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</si>
  <si>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</si>
  <si>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</si>
  <si>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</si>
  <si>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</si>
  <si>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</si>
  <si>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</si>
  <si>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</si>
  <si>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</si>
  <si>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</si>
  <si>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</si>
  <si>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</si>
  <si>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</si>
  <si>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</si>
  <si>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</si>
  <si>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</si>
  <si>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</si>
  <si>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</si>
  <si>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</si>
  <si>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</si>
  <si>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</si>
  <si>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</si>
  <si>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</si>
  <si>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</si>
  <si>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</si>
  <si>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</si>
  <si>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</si>
  <si>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</si>
  <si>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</si>
  <si>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</si>
  <si>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</si>
  <si>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</si>
  <si>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</si>
  <si>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</si>
  <si>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</si>
  <si>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</si>
  <si>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</si>
  <si>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</si>
  <si>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</si>
  <si>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</si>
  <si>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</si>
  <si>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</si>
  <si>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</si>
  <si>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</si>
  <si>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</si>
  <si>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</si>
  <si>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</si>
  <si>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</si>
  <si>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</si>
  <si>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</si>
  <si>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</si>
  <si>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</si>
  <si>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</si>
  <si>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</si>
  <si>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</si>
  <si>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</si>
  <si>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</si>
  <si>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</si>
  <si>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</si>
  <si>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</si>
  <si>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</si>
  <si>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</si>
  <si>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</si>
  <si>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</si>
  <si>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</si>
  <si>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</si>
  <si>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</si>
  <si>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</si>
  <si>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</si>
  <si>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</si>
  <si>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</si>
  <si>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</si>
  <si>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</si>
  <si>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</si>
  <si>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</si>
  <si>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</si>
  <si>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</si>
  <si>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</si>
  <si>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</si>
  <si>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</si>
  <si>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</si>
  <si>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</si>
  <si>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</si>
  <si>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</si>
  <si>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</si>
  <si>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</si>
  <si>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</si>
  <si>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</si>
  <si>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</si>
  <si>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</si>
  <si>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</si>
  <si>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</si>
  <si>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</si>
  <si>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</si>
  <si>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</si>
  <si>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</si>
  <si>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</si>
  <si>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</si>
  <si>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</si>
  <si>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</si>
  <si>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</si>
  <si>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</si>
  <si>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</si>
  <si>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</si>
  <si>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</si>
  <si>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</si>
  <si>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</si>
  <si>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</si>
  <si>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</si>
  <si>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</si>
  <si>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</si>
  <si>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</si>
  <si>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</si>
  <si>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</si>
  <si>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</si>
  <si>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</si>
  <si>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</si>
  <si>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</si>
  <si>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</si>
  <si>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</si>
  <si>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</si>
  <si>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</si>
  <si>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</si>
  <si>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</si>
  <si>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</si>
  <si>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</si>
  <si>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</si>
  <si>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</si>
  <si>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</si>
  <si>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</si>
  <si>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</si>
  <si>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</si>
  <si>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</si>
  <si>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</si>
  <si>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</si>
  <si>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</si>
  <si>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</si>
  <si>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</si>
  <si>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</si>
  <si>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</si>
  <si>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</si>
  <si>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</si>
  <si>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</si>
  <si>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</si>
  <si>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</si>
  <si>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</si>
  <si>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</si>
  <si>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</si>
  <si>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</si>
  <si>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</si>
  <si>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</si>
  <si>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</si>
  <si>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</si>
  <si>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</si>
  <si>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</si>
  <si>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</si>
  <si>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</si>
  <si>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</si>
  <si>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</si>
  <si>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</si>
  <si>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</si>
  <si>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</si>
  <si>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</si>
  <si>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</si>
  <si>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</si>
  <si>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</si>
  <si>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</si>
  <si>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</si>
  <si>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</si>
  <si>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</si>
  <si>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</si>
  <si>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</si>
  <si>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</si>
  <si>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</si>
  <si>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</si>
  <si>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</si>
  <si>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</si>
  <si>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</si>
  <si>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</si>
  <si>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</si>
  <si>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</si>
  <si>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</si>
  <si>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</si>
  <si>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</si>
  <si>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</si>
  <si>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</si>
  <si>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</si>
  <si>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</si>
  <si>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</si>
  <si>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</si>
  <si>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</si>
  <si>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</si>
  <si>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</si>
  <si>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</si>
  <si>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</si>
  <si>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</si>
  <si>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</si>
  <si>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</si>
  <si>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</si>
  <si>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</si>
  <si>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</si>
  <si>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</si>
  <si>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</si>
  <si>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</si>
  <si>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</si>
  <si>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</si>
  <si>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</si>
  <si>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</si>
  <si>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</si>
  <si>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</si>
  <si>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</si>
  <si>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</si>
  <si>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</si>
  <si>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</si>
  <si>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</si>
  <si>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</si>
  <si>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</si>
  <si>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</si>
  <si>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</si>
  <si>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</si>
  <si>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</si>
  <si>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</si>
  <si>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</si>
  <si>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</si>
  <si>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</si>
  <si>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</si>
  <si>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</si>
  <si>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</si>
  <si>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</si>
  <si>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</si>
  <si>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</si>
  <si>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</si>
  <si>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</si>
  <si>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</si>
  <si>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</si>
  <si>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</si>
  <si>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</si>
  <si>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</si>
  <si>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</si>
  <si>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</si>
  <si>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</si>
  <si>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</si>
  <si>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</si>
  <si>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</si>
  <si>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</si>
  <si>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</si>
  <si>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</si>
  <si>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</si>
  <si>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</si>
  <si>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</si>
  <si>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</si>
  <si>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</si>
  <si>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</si>
  <si>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</si>
  <si>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</si>
  <si>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</si>
  <si>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</si>
  <si>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</si>
  <si>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</si>
  <si>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</si>
  <si>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</si>
  <si>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</si>
  <si>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</si>
  <si>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</si>
  <si>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</si>
  <si>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</si>
  <si>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</si>
  <si>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</si>
  <si>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</si>
  <si>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</si>
  <si>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</si>
  <si>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</si>
  <si>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</si>
  <si>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</si>
  <si>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</si>
  <si>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</si>
  <si>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</si>
  <si>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</si>
  <si>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</si>
  <si>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</si>
  <si>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</si>
  <si>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</si>
  <si>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</si>
  <si>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</si>
  <si>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</si>
  <si>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</si>
  <si>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</si>
  <si>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</si>
  <si>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</si>
  <si>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</si>
  <si>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</si>
  <si>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</si>
  <si>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</si>
  <si>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</si>
  <si>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</si>
  <si>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</si>
  <si>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</si>
  <si>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</si>
  <si>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</si>
  <si>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</si>
  <si>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</si>
  <si>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</si>
  <si>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</si>
  <si>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</si>
  <si>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</si>
  <si>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</si>
  <si>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</si>
  <si>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</si>
  <si>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</si>
  <si>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</si>
  <si>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</si>
  <si>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</si>
  <si>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</si>
  <si>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</si>
  <si>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</si>
  <si>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</si>
  <si>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</si>
  <si>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</si>
  <si>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</si>
  <si>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</si>
  <si>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</si>
  <si>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</si>
  <si>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</si>
  <si>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</si>
  <si>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</si>
  <si>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</si>
  <si>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</si>
  <si>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</si>
  <si>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</si>
  <si>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</si>
  <si>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</si>
  <si>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</si>
  <si>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</si>
  <si>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</si>
  <si>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</si>
  <si>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</si>
  <si>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</si>
  <si>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</si>
  <si>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</si>
  <si>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</si>
  <si>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</si>
  <si>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</si>
  <si>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</si>
  <si>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</si>
  <si>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</si>
  <si>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</si>
  <si>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</si>
  <si>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</si>
  <si>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</si>
  <si>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</si>
  <si>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</si>
  <si>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</si>
  <si>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</si>
  <si>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</si>
  <si>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</si>
  <si>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</si>
  <si>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</si>
  <si>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</si>
  <si>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</si>
  <si>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</si>
  <si>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</si>
  <si>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</si>
  <si>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</si>
  <si>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</si>
  <si>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</si>
  <si>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</si>
  <si>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</si>
  <si>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</si>
  <si>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</si>
  <si>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</si>
  <si>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</si>
  <si>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</si>
  <si>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</si>
  <si>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</si>
  <si>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</si>
  <si>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</si>
  <si>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</si>
  <si>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</si>
  <si>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</si>
  <si>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</si>
  <si>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</si>
  <si>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</si>
  <si>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</si>
  <si>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</si>
  <si>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</si>
  <si>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</si>
  <si>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</si>
  <si>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</si>
  <si>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</si>
  <si>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</si>
  <si>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</si>
  <si>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</si>
  <si>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</si>
  <si>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</si>
  <si>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</si>
  <si>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</si>
  <si>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</si>
  <si>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</si>
  <si>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</si>
  <si>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</si>
  <si>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</si>
  <si>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</si>
  <si>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</si>
  <si>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</si>
  <si>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</si>
  <si>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</si>
  <si>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</si>
  <si>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</si>
  <si>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</si>
  <si>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</si>
  <si>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</si>
  <si>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</si>
  <si>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</si>
  <si>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</si>
  <si>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</si>
  <si>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</si>
  <si>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</si>
  <si>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</si>
  <si>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</si>
  <si>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</si>
  <si>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</si>
  <si>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</si>
  <si>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</si>
  <si>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</si>
  <si>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</si>
  <si>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</si>
  <si>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</si>
  <si>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</si>
  <si>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</si>
  <si>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</si>
  <si>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</si>
  <si>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</si>
  <si>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</si>
  <si>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</si>
  <si>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</si>
  <si>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</si>
  <si>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</si>
  <si>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</si>
  <si>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</si>
  <si>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</si>
  <si>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</si>
  <si>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</si>
  <si>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</si>
  <si>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</si>
  <si>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</si>
  <si>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</si>
  <si>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</si>
  <si>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</si>
  <si>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</si>
  <si>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</si>
  <si>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</si>
  <si>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</si>
  <si>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</si>
  <si>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</si>
  <si>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</si>
  <si>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</si>
  <si>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</si>
  <si>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</si>
  <si>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</si>
  <si>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</si>
  <si>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</si>
  <si>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</si>
  <si>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</si>
  <si>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</si>
  <si>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</si>
  <si>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</si>
  <si>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</si>
  <si>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</si>
  <si>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</si>
  <si>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</si>
  <si>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</si>
  <si>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</si>
  <si>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</si>
  <si>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</si>
  <si>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</si>
  <si>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</si>
  <si>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</si>
  <si>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</si>
  <si>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</si>
  <si>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</si>
  <si>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</si>
  <si>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</si>
  <si>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</si>
  <si>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</si>
  <si>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</si>
  <si>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</si>
  <si>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</si>
  <si>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</si>
  <si>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</si>
  <si>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</si>
  <si>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</si>
  <si>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</si>
  <si>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</si>
  <si>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</si>
  <si>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</si>
  <si>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</si>
  <si>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</si>
  <si>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</si>
  <si>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</si>
  <si>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</si>
  <si>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</si>
  <si>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</si>
  <si>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</si>
  <si>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</si>
  <si>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</si>
  <si>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</si>
  <si>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</si>
  <si>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</si>
  <si>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</si>
  <si>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</si>
  <si>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</si>
  <si>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</si>
  <si>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</si>
  <si>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</si>
  <si>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</si>
  <si>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</si>
  <si>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</si>
  <si>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</si>
  <si>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</si>
  <si>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</si>
  <si>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</si>
  <si>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</si>
  <si>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</si>
  <si>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</si>
  <si>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</si>
  <si>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</si>
  <si>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</si>
  <si>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</si>
  <si>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</si>
  <si>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</si>
  <si>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</si>
  <si>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</si>
  <si>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</si>
  <si>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</si>
  <si>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</si>
  <si>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</si>
  <si>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</si>
  <si>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</si>
  <si>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</si>
  <si>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</si>
  <si>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</si>
  <si>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</si>
  <si>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</si>
  <si>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</si>
  <si>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</si>
  <si>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</si>
  <si>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</si>
  <si>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</si>
  <si>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</si>
  <si>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</si>
  <si>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</si>
  <si>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</si>
  <si>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</si>
  <si>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</si>
  <si>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</si>
  <si>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</si>
  <si>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</si>
  <si>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</si>
  <si>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</si>
  <si>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</si>
  <si>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</si>
  <si>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</si>
  <si>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</si>
  <si>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</si>
  <si>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</si>
  <si>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</si>
  <si>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</si>
  <si>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</si>
  <si>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</si>
  <si>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</si>
  <si>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</si>
  <si>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</si>
  <si>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</si>
  <si>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</si>
  <si>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</si>
  <si>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</si>
  <si>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</si>
  <si>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</si>
  <si>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</si>
  <si>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</si>
  <si>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</si>
  <si>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</si>
  <si>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</si>
  <si>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</si>
  <si>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</si>
  <si>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</si>
  <si>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</si>
  <si>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</si>
  <si>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</si>
  <si>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</si>
  <si>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</si>
  <si>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</si>
  <si>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</si>
  <si>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</si>
  <si>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</si>
  <si>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</si>
  <si>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</si>
  <si>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</si>
  <si>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</si>
  <si>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</si>
  <si>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</si>
  <si>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</si>
  <si>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</si>
  <si>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</si>
  <si>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</si>
  <si>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</si>
  <si>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</si>
  <si>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</si>
  <si>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</si>
  <si>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</si>
  <si>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</si>
  <si>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</si>
  <si>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</si>
  <si>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</si>
  <si>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</si>
  <si>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</si>
  <si>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</si>
  <si>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</si>
  <si>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</si>
  <si>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</si>
  <si>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</si>
  <si>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</si>
  <si>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</si>
  <si>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</si>
  <si>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</si>
  <si>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</si>
  <si>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</si>
  <si>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</si>
  <si>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</si>
  <si>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</si>
  <si>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</si>
  <si>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</si>
  <si>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</si>
  <si>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</si>
  <si>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</si>
  <si>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</si>
  <si>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</si>
  <si>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</si>
  <si>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</si>
  <si>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</si>
  <si>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</si>
  <si>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</si>
  <si>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</si>
  <si>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</si>
  <si>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</si>
  <si>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</si>
  <si>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</si>
  <si>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</si>
  <si>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</si>
  <si>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</si>
  <si>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</si>
  <si>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</si>
  <si>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</si>
  <si>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</si>
  <si>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</si>
  <si>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</si>
  <si>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</si>
  <si>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</si>
  <si>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</si>
  <si>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</si>
  <si>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</si>
  <si>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</si>
  <si>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</si>
  <si>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</si>
  <si>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</si>
  <si>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</si>
  <si>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</si>
  <si>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</si>
  <si>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</si>
  <si>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</si>
  <si>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</si>
  <si>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</si>
  <si>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</si>
  <si>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</si>
  <si>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</si>
  <si>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</si>
  <si>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</si>
  <si>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</si>
  <si>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</si>
  <si>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</si>
  <si>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</si>
  <si>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</si>
  <si>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</si>
  <si>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</si>
  <si>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</si>
  <si>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</si>
  <si>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</si>
  <si>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</si>
  <si>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</si>
  <si>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</si>
  <si>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</si>
  <si>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</si>
  <si>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</si>
  <si>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</si>
  <si>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</si>
  <si>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</si>
  <si>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</si>
  <si>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</si>
  <si>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</si>
  <si>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</si>
  <si>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</si>
  <si>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</si>
  <si>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</si>
  <si>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</si>
  <si>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</si>
  <si>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</si>
  <si>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</si>
  <si>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</si>
  <si>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</si>
  <si>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</si>
  <si>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</si>
  <si>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</si>
  <si>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</si>
  <si>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</si>
  <si>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</si>
  <si>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</si>
  <si>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</si>
  <si>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</si>
  <si>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</si>
  <si>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</si>
  <si>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</si>
  <si>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</si>
  <si>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</si>
  <si>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</si>
  <si>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</si>
  <si>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</si>
  <si>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</si>
  <si>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</si>
  <si>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</si>
  <si>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</si>
  <si>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</si>
  <si>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</si>
  <si>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</si>
  <si>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</si>
  <si>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</si>
  <si>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</si>
  <si>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</si>
  <si>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</si>
  <si>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</si>
  <si>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</si>
  <si>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</si>
  <si>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</si>
  <si>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</si>
  <si>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</si>
  <si>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</si>
  <si>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</si>
  <si>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</si>
  <si>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</si>
  <si>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</si>
  <si>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</si>
  <si>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</si>
  <si>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</si>
  <si>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</si>
  <si>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</si>
  <si>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</si>
  <si>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</si>
  <si>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</si>
  <si>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</si>
  <si>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</si>
  <si>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</si>
  <si>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</si>
  <si>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</si>
  <si>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</si>
  <si>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</si>
  <si>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</si>
  <si>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</si>
  <si>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</si>
  <si>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</si>
  <si>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</si>
  <si>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</si>
  <si>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</si>
  <si>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</si>
  <si>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</si>
  <si>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</si>
  <si>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</si>
  <si>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</si>
  <si>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</si>
  <si>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</si>
  <si>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</si>
  <si>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</si>
  <si>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</si>
  <si>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</si>
  <si>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</si>
  <si>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</si>
  <si>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</si>
  <si>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</si>
  <si>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</si>
  <si>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</si>
  <si>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</si>
  <si>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</si>
  <si>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</si>
  <si>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</si>
  <si>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</si>
  <si>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</si>
  <si>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</si>
  <si>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</si>
  <si>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</si>
  <si>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</si>
  <si>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</si>
  <si>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</si>
  <si>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</si>
  <si>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</si>
  <si>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</si>
  <si>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</si>
  <si>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</si>
  <si>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</si>
  <si>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</si>
  <si>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</si>
  <si>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</si>
  <si>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</si>
  <si>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</si>
  <si>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</si>
  <si>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</si>
  <si>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</si>
  <si>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</si>
  <si>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</si>
  <si>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</si>
  <si>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</si>
  <si>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</si>
  <si>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</si>
  <si>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</si>
  <si>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</si>
  <si>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</si>
  <si>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</si>
  <si>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</si>
  <si>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</si>
  <si>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</si>
  <si>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</si>
  <si>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</si>
  <si>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</si>
  <si>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</si>
  <si>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</si>
  <si>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</si>
  <si>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</si>
  <si>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</si>
  <si>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</si>
  <si>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</si>
  <si>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</si>
  <si>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</si>
  <si>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</si>
  <si>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</si>
  <si>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</si>
  <si>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</si>
  <si>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</si>
  <si>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</si>
  <si>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</si>
  <si>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</si>
  <si>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</si>
  <si>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</si>
  <si>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</si>
  <si>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</si>
  <si>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</si>
  <si>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</si>
  <si>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</si>
  <si>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</si>
  <si>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</si>
  <si>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</si>
  <si>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</si>
  <si>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</si>
  <si>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</si>
  <si>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</si>
  <si>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</si>
  <si>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</si>
  <si>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</si>
  <si>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</si>
  <si>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</si>
  <si>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</si>
  <si>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</si>
  <si>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</si>
  <si>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</si>
  <si>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</si>
  <si>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</si>
  <si>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</si>
  <si>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</si>
  <si>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</si>
  <si>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</si>
  <si>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</si>
  <si>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</si>
  <si>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</si>
  <si>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</si>
  <si>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</si>
  <si>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</si>
  <si>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</si>
  <si>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</si>
  <si>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</si>
  <si>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</si>
  <si>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</si>
  <si>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</si>
  <si>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</si>
  <si>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</si>
  <si>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</si>
  <si>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</si>
  <si>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</si>
  <si>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</si>
  <si>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</si>
  <si>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</si>
  <si>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</si>
  <si>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</si>
  <si>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</si>
  <si>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</si>
  <si>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</si>
  <si>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</si>
  <si>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</si>
  <si>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</si>
  <si>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</si>
  <si>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</si>
  <si>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</si>
  <si>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</si>
  <si>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</si>
  <si>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</si>
  <si>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</si>
  <si>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</si>
  <si>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</si>
  <si>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</si>
  <si>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</si>
  <si>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</si>
  <si>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</si>
  <si>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</si>
  <si>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</si>
  <si>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</si>
  <si>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</si>
  <si>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</si>
  <si>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</si>
  <si>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</si>
  <si>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</si>
  <si>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</si>
  <si>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</si>
  <si>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</si>
  <si>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</si>
  <si>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</si>
  <si>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</si>
  <si>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</si>
  <si>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</si>
  <si>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</si>
  <si>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</si>
  <si>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</si>
  <si>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</si>
  <si>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</si>
  <si>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</si>
  <si>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</si>
  <si>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</si>
  <si>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</si>
  <si>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</si>
  <si>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</si>
  <si>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</si>
  <si>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</si>
  <si>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</si>
  <si>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</si>
  <si>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</si>
  <si>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</si>
  <si>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</si>
  <si>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</si>
  <si>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</si>
  <si>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</si>
  <si>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</si>
  <si>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</si>
  <si>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</si>
  <si>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</si>
  <si>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</si>
  <si>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</si>
  <si>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</si>
  <si>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</si>
  <si>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</si>
  <si>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</si>
  <si>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</si>
  <si>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</si>
  <si>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</si>
  <si>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</si>
  <si>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</si>
  <si>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</si>
  <si>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</si>
  <si>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</si>
  <si>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</si>
  <si>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</si>
  <si>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</si>
  <si>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</si>
  <si>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</si>
  <si>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</si>
  <si>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</si>
  <si>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</si>
  <si>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</si>
  <si>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</si>
  <si>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</si>
  <si>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</si>
  <si>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</si>
  <si>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</si>
  <si>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</si>
  <si>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</si>
  <si>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</si>
  <si>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</si>
  <si>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</si>
  <si>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</si>
  <si>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</si>
  <si>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</si>
  <si>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</si>
  <si>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</si>
  <si>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</si>
  <si>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</si>
  <si>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</si>
  <si>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</si>
  <si>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</si>
  <si>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</si>
  <si>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</si>
  <si>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</si>
  <si>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</si>
  <si>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</si>
  <si>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</si>
  <si>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</si>
  <si>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</si>
  <si>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</si>
  <si>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</si>
  <si>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</si>
  <si>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</si>
  <si>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</si>
  <si>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</si>
  <si>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</si>
  <si>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</si>
  <si>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</si>
  <si>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</si>
  <si>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</si>
  <si>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</si>
  <si>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</si>
  <si>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</si>
  <si>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</si>
  <si>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</si>
  <si>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</si>
  <si>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</si>
  <si>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</si>
  <si>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</si>
  <si>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</si>
  <si>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</si>
  <si>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</si>
  <si>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</si>
  <si>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</si>
  <si>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</si>
  <si>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</si>
  <si>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</si>
  <si>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</si>
  <si>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</si>
  <si>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</si>
  <si>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</si>
  <si>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</si>
  <si>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</si>
  <si>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</si>
  <si>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</si>
  <si>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</si>
  <si>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</si>
  <si>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</si>
  <si>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</si>
  <si>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</si>
  <si>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</si>
  <si>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</si>
  <si>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</si>
  <si>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</si>
  <si>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</si>
  <si>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</si>
  <si>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</si>
  <si>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</si>
  <si>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</si>
  <si>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</si>
  <si>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</si>
  <si>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</si>
  <si>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</si>
  <si>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</si>
  <si>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</si>
  <si>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</si>
  <si>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</si>
  <si>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</si>
  <si>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</si>
  <si>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</si>
  <si>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</si>
  <si>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</si>
  <si>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</si>
  <si>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</si>
  <si>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</si>
  <si>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</si>
  <si>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</si>
  <si>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</si>
  <si>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</si>
  <si>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</si>
  <si>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</si>
  <si>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</si>
  <si>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</si>
  <si>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</si>
  <si>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</si>
  <si>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</si>
  <si>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</si>
  <si>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</si>
  <si>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</si>
  <si>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</si>
  <si>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</si>
  <si>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</si>
  <si>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</si>
  <si>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</si>
  <si>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</si>
  <si>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</si>
  <si>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</si>
  <si>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</si>
  <si>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</si>
  <si>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</si>
  <si>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</si>
  <si>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</si>
  <si>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</si>
  <si>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</si>
  <si>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</si>
  <si>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</si>
  <si>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</si>
  <si>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</si>
  <si>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</si>
  <si>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</si>
  <si>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</si>
  <si>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</si>
  <si>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</si>
  <si>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</si>
  <si>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</si>
  <si>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</si>
  <si>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</si>
  <si>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</si>
  <si>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</si>
  <si>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</si>
  <si>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</si>
  <si>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</si>
  <si>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</si>
  <si>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</si>
  <si>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</si>
  <si>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</si>
  <si>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</si>
  <si>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</si>
  <si>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</si>
  <si>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</si>
  <si>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</si>
  <si>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</si>
  <si>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</si>
  <si>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</si>
  <si>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</si>
  <si>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</si>
  <si>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</si>
  <si>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</si>
  <si>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</si>
  <si>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</si>
  <si>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</si>
  <si>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</si>
  <si>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</si>
  <si>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</si>
  <si>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</si>
  <si>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</si>
  <si>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</si>
  <si>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</si>
  <si>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</si>
  <si>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</si>
  <si>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</si>
  <si>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</si>
  <si>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</si>
  <si>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</si>
  <si>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</si>
  <si>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</si>
  <si>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</si>
  <si>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</si>
  <si>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</si>
  <si>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</si>
  <si>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</si>
  <si>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</si>
  <si>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</si>
  <si>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</si>
  <si>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</si>
  <si>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</si>
  <si>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</si>
  <si>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</si>
  <si>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</si>
  <si>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</si>
  <si>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</si>
  <si>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</si>
  <si>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</si>
  <si>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</si>
  <si>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</si>
  <si>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</si>
  <si>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</si>
  <si>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</si>
  <si>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</si>
  <si>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</si>
  <si>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</si>
  <si>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</si>
  <si>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</si>
  <si>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</si>
  <si>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</si>
  <si>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</si>
  <si>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</si>
  <si>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</si>
  <si>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</si>
  <si>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</si>
  <si>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</si>
  <si>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</si>
  <si>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</si>
  <si>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</si>
  <si>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</si>
  <si>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</si>
  <si>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</si>
  <si>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</si>
  <si>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</si>
  <si>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</si>
  <si>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</si>
  <si>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</si>
  <si>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</si>
  <si>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</si>
  <si>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</si>
  <si>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</si>
  <si>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</si>
  <si>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</si>
  <si>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</si>
  <si>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</si>
  <si>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</si>
  <si>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</si>
  <si>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</si>
  <si>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</si>
  <si>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</si>
  <si>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</si>
  <si>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</si>
  <si>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</si>
  <si>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</si>
  <si>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</si>
  <si>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</si>
  <si>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</si>
  <si>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</si>
  <si>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</si>
  <si>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</si>
  <si>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</si>
  <si>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</si>
  <si>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</si>
  <si>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</si>
  <si>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</si>
  <si>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</si>
  <si>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</si>
  <si>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</si>
  <si>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</si>
  <si>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</si>
  <si>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</si>
  <si>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</si>
  <si>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</si>
  <si>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</si>
  <si>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</si>
  <si>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</si>
  <si>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</si>
  <si>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</si>
  <si>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</si>
  <si>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</si>
  <si>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</si>
  <si>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</si>
  <si>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</si>
  <si>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</si>
  <si>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</si>
  <si>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</si>
  <si>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</si>
  <si>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</si>
  <si>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</si>
  <si>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</si>
  <si>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</si>
  <si>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</si>
  <si>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</si>
  <si>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</si>
  <si>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</si>
  <si>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</si>
  <si>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</si>
  <si>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</si>
  <si>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</si>
  <si>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</si>
  <si>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</si>
  <si>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</si>
  <si>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</si>
  <si>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</si>
  <si>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</si>
  <si>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</si>
  <si>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</si>
  <si>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</si>
  <si>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</si>
  <si>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</si>
  <si>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</si>
  <si>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</si>
  <si>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</si>
  <si>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</si>
  <si>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</si>
  <si>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</si>
  <si>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</si>
  <si>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</si>
  <si>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</si>
  <si>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</si>
  <si>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</si>
  <si>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</si>
  <si>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</si>
  <si>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</si>
  <si>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</si>
  <si>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</si>
  <si>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</si>
  <si>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</si>
  <si>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</si>
  <si>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</si>
  <si>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</si>
  <si>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</si>
  <si>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</si>
  <si>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</si>
  <si>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</si>
  <si>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</si>
  <si>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</si>
  <si>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</si>
  <si>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</si>
  <si>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</si>
  <si>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</si>
  <si>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</si>
  <si>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</si>
  <si>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</si>
  <si>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</si>
  <si>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</si>
  <si>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</si>
  <si>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</si>
  <si>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</si>
  <si>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</si>
  <si>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</si>
  <si>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</si>
  <si>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</si>
  <si>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</si>
  <si>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</si>
  <si>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</si>
  <si>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</si>
  <si>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</si>
  <si>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</si>
  <si>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</si>
  <si>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</si>
  <si>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</si>
  <si>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</si>
  <si>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</si>
  <si>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</si>
  <si>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</si>
  <si>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</si>
  <si>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</si>
  <si>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</si>
  <si>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</si>
  <si>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</si>
  <si>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</si>
  <si>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</si>
  <si>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</si>
  <si>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</si>
  <si>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</si>
  <si>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</si>
  <si>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</si>
  <si>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</si>
  <si>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</si>
  <si>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</si>
  <si>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</si>
  <si>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</si>
  <si>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</si>
  <si>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</si>
  <si>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</si>
  <si>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</si>
  <si>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</si>
  <si>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</si>
  <si>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</si>
  <si>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</si>
  <si>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</si>
  <si>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</si>
  <si>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</si>
  <si>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</si>
  <si>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</si>
  <si>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</si>
  <si>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</si>
  <si>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</si>
  <si>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</si>
  <si>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</si>
  <si>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</si>
  <si>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</si>
  <si>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</si>
  <si>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</si>
  <si>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</si>
  <si>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</si>
  <si>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</si>
  <si>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</si>
  <si>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</si>
  <si>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</si>
  <si>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</si>
  <si>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</si>
  <si>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</si>
  <si>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</si>
  <si>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</si>
  <si>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</si>
  <si>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</si>
  <si>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</si>
  <si>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</si>
  <si>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</si>
  <si>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</si>
  <si>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</si>
  <si>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</si>
  <si>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</si>
  <si>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</si>
  <si>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</si>
  <si>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</si>
  <si>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</si>
  <si>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</si>
  <si>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</si>
  <si>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</si>
  <si>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</si>
  <si>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</si>
  <si>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</si>
  <si>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</si>
  <si>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</si>
  <si>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</si>
  <si>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</si>
  <si>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</si>
  <si>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</si>
  <si>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</si>
  <si>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</si>
  <si>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</si>
  <si>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</si>
  <si>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</si>
  <si>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</si>
  <si>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</si>
  <si>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</si>
  <si>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</si>
  <si>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</si>
  <si>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</si>
  <si>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</si>
  <si>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</si>
  <si>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</si>
  <si>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</si>
  <si>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</si>
  <si>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</si>
  <si>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</si>
  <si>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</si>
  <si>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</si>
  <si>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</si>
  <si>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</si>
  <si>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</si>
  <si>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</si>
  <si>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</si>
  <si>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</si>
  <si>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</si>
  <si>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</si>
  <si>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</si>
  <si>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</si>
  <si>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</si>
  <si>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</si>
  <si>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</si>
  <si>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</si>
  <si>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</si>
  <si>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</si>
  <si>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</si>
  <si>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</si>
  <si>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</si>
  <si>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</si>
  <si>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</si>
  <si>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</si>
  <si>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</si>
  <si>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</si>
  <si>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</si>
  <si>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</si>
  <si>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</si>
  <si>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</si>
  <si>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</si>
  <si>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</si>
  <si>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</si>
  <si>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</si>
  <si>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</si>
  <si>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</si>
  <si>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</si>
  <si>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</si>
  <si>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</si>
  <si>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</si>
  <si>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</si>
  <si>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</si>
  <si>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</si>
  <si>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</si>
  <si>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</si>
  <si>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</si>
  <si>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</si>
  <si>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</si>
  <si>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</si>
  <si>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</si>
  <si>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</si>
  <si>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</si>
  <si>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</si>
  <si>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</si>
  <si>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</si>
  <si>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</si>
  <si>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</si>
  <si>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</si>
  <si>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</si>
  <si>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</si>
  <si>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</si>
  <si>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</si>
  <si>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</si>
  <si>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</si>
  <si>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</si>
  <si>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</si>
  <si>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</si>
  <si>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</si>
  <si>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</si>
  <si>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</si>
  <si>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</si>
  <si>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</si>
  <si>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</si>
  <si>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</si>
  <si>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</si>
  <si>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</si>
  <si>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</si>
  <si>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</si>
  <si>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</si>
  <si>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</si>
  <si>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</si>
  <si>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</si>
  <si>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</si>
  <si>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</si>
  <si>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</si>
  <si>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</si>
  <si>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</si>
  <si>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</si>
  <si>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</si>
  <si>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</si>
  <si>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</si>
  <si>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</si>
  <si>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</si>
  <si>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</si>
  <si>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</si>
  <si>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</si>
  <si>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</si>
  <si>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</si>
  <si>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</si>
  <si>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</si>
  <si>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</si>
  <si>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</si>
  <si>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</si>
  <si>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</si>
  <si>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</si>
  <si>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</si>
  <si>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</si>
  <si>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</si>
  <si>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</si>
  <si>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</si>
  <si>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</si>
  <si>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</si>
  <si>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</si>
  <si>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</si>
  <si>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</si>
  <si>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</si>
  <si>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</si>
  <si>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</si>
  <si>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</si>
  <si>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</si>
  <si>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</si>
  <si>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</si>
  <si>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</si>
  <si>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</si>
  <si>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</si>
  <si>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</si>
  <si>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</si>
  <si>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</si>
  <si>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</si>
  <si>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</si>
  <si>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</si>
  <si>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</si>
  <si>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</si>
  <si>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</si>
  <si>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</si>
  <si>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</si>
  <si>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</si>
  <si>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</si>
  <si>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</si>
  <si>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</si>
  <si>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</si>
  <si>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</si>
  <si>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</si>
  <si>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</si>
  <si>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</si>
  <si>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</si>
  <si>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</si>
  <si>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</si>
  <si>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</si>
  <si>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</si>
  <si>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</si>
  <si>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</si>
  <si>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</si>
  <si>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</si>
  <si>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</si>
  <si>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</si>
  <si>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</si>
  <si>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</si>
  <si>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</si>
  <si>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</si>
  <si>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</si>
  <si>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</si>
  <si>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</si>
  <si>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</si>
  <si>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</si>
  <si>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</si>
  <si>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</si>
  <si>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</si>
  <si>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</si>
  <si>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</si>
  <si>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</si>
  <si>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</si>
  <si>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</si>
  <si>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</si>
  <si>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</si>
  <si>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</si>
  <si>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</si>
  <si>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</si>
  <si>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</si>
  <si>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</si>
  <si>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</si>
  <si>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</si>
  <si>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</si>
  <si>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</si>
  <si>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</si>
  <si>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</si>
  <si>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</si>
  <si>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</si>
  <si>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</si>
  <si>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</si>
  <si>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</si>
  <si>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</si>
  <si>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</si>
  <si>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</si>
  <si>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</si>
  <si>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</si>
  <si>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</si>
  <si>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</si>
  <si>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</si>
  <si>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</si>
  <si>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</si>
  <si>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</si>
  <si>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</si>
  <si>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</si>
  <si>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</si>
  <si>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</si>
  <si>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</si>
  <si>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</si>
  <si>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</si>
  <si>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</si>
  <si>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</si>
  <si>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</si>
  <si>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</si>
  <si>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</si>
  <si>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</si>
  <si>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</si>
  <si>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</si>
  <si>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</si>
  <si>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</si>
  <si>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</si>
  <si>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</si>
  <si>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</si>
  <si>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</si>
  <si>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</si>
  <si>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</si>
  <si>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</si>
  <si>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</si>
  <si>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</si>
  <si>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</si>
  <si>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</si>
  <si>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</si>
  <si>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</si>
  <si>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</si>
  <si>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</si>
  <si>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</si>
  <si>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</si>
  <si>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</si>
  <si>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</si>
  <si>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</si>
  <si>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</si>
  <si>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</si>
  <si>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</si>
  <si>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</si>
  <si>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</si>
  <si>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</si>
  <si>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</si>
  <si>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</si>
  <si>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</si>
  <si>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</si>
  <si>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</si>
  <si>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</si>
  <si>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</si>
  <si>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</si>
  <si>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</si>
  <si>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</si>
  <si>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</si>
  <si>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</si>
  <si>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</si>
  <si>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</si>
  <si>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</si>
  <si>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</si>
  <si>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</si>
  <si>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</si>
  <si>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</si>
  <si>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</si>
  <si>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</si>
  <si>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</si>
  <si>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</si>
  <si>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</si>
  <si>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</si>
  <si>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</si>
  <si>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</si>
  <si>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</si>
  <si>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</si>
  <si>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</si>
  <si>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</si>
  <si>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</si>
  <si>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</si>
  <si>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</si>
  <si>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</si>
  <si>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</si>
  <si>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</si>
  <si>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</si>
  <si>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</si>
  <si>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</si>
  <si>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</si>
  <si>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</si>
  <si>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</si>
  <si>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</si>
  <si>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</si>
  <si>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</si>
  <si>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</si>
  <si>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</si>
  <si>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</si>
  <si>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</si>
  <si>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</si>
  <si>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</si>
  <si>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</si>
  <si>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</si>
  <si>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</si>
  <si>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</si>
  <si>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</si>
  <si>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</si>
  <si>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</si>
  <si>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</si>
  <si>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</si>
  <si>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</si>
  <si>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</si>
  <si>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</si>
  <si>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</si>
  <si>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</si>
  <si>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</si>
  <si>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</si>
  <si>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</si>
  <si>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</si>
  <si>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</si>
  <si>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</si>
  <si>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</si>
  <si>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</si>
  <si>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</si>
  <si>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</si>
  <si>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</si>
  <si>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</si>
  <si>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</si>
  <si>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</si>
  <si>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</si>
  <si>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</si>
  <si>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</si>
  <si>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</si>
  <si>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</si>
  <si>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</si>
  <si>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</si>
  <si>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</si>
  <si>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</si>
  <si>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</si>
  <si>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</si>
  <si>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</si>
  <si>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</si>
  <si>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</si>
  <si>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</si>
  <si>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</si>
  <si>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</si>
  <si>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</si>
  <si>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</si>
  <si>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</si>
  <si>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</si>
  <si>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</si>
  <si>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</si>
  <si>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</si>
  <si>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</si>
  <si>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</si>
  <si>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</si>
  <si>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</si>
  <si>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</si>
  <si>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</si>
  <si>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</si>
  <si>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</si>
  <si>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</si>
  <si>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</si>
  <si>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</si>
  <si>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</si>
  <si>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</si>
  <si>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</si>
  <si>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</si>
  <si>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</si>
  <si>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</si>
  <si>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</si>
  <si>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</si>
  <si>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</si>
  <si>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</si>
  <si>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</si>
  <si>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</si>
  <si>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</si>
  <si>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</si>
  <si>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</si>
  <si>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</si>
  <si>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</si>
  <si>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</si>
  <si>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</si>
  <si>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</si>
  <si>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</si>
  <si>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</si>
  <si>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</si>
  <si>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</si>
  <si>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</si>
  <si>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</si>
  <si>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</si>
  <si>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</si>
  <si>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</si>
  <si>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</si>
  <si>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</si>
  <si>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</si>
  <si>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</si>
  <si>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</si>
  <si>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</si>
  <si>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</si>
  <si>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</si>
  <si>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</si>
  <si>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</si>
  <si>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</si>
  <si>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</si>
  <si>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</si>
  <si>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</si>
  <si>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</si>
  <si>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</si>
  <si>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</si>
  <si>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</si>
  <si>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</si>
  <si>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</si>
  <si>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</si>
  <si>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</si>
  <si>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</si>
  <si>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</si>
  <si>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</si>
  <si>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</si>
  <si>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</si>
  <si>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</si>
  <si>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</si>
  <si>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</si>
  <si>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</si>
  <si>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</si>
  <si>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</si>
  <si>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</si>
  <si>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</si>
  <si>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</si>
  <si>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</si>
  <si>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</si>
  <si>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</si>
  <si>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</si>
  <si>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</si>
  <si>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</si>
  <si>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</si>
  <si>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</si>
  <si>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</si>
  <si>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</si>
  <si>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</si>
  <si>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</si>
  <si>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</si>
  <si>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</si>
  <si>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</si>
  <si>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</si>
  <si>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</si>
  <si>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</si>
  <si>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</si>
  <si>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</si>
  <si>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</si>
  <si>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</si>
  <si>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</si>
  <si>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</si>
  <si>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</si>
  <si>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</si>
  <si>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</si>
  <si>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</si>
  <si>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</si>
  <si>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</si>
  <si>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</si>
  <si>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</si>
  <si>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</si>
  <si>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</si>
  <si>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</si>
  <si>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</si>
  <si>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</si>
  <si>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</si>
  <si>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</si>
  <si>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</si>
  <si>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</si>
  <si>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</si>
  <si>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</si>
  <si>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</si>
  <si>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</si>
  <si>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</si>
  <si>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</si>
  <si>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</si>
  <si>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</si>
  <si>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</si>
  <si>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</si>
  <si>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</si>
  <si>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</si>
  <si>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</si>
  <si>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</si>
  <si>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</si>
  <si>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</si>
  <si>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</si>
  <si>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</si>
  <si>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</si>
  <si>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</si>
  <si>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</si>
  <si>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</si>
  <si>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</si>
  <si>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</si>
  <si>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</si>
  <si>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</si>
  <si>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</si>
  <si>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</si>
  <si>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</si>
  <si>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</si>
  <si>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</si>
  <si>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</si>
  <si>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</si>
  <si>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</si>
  <si>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</si>
  <si>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</si>
  <si>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</si>
  <si>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</si>
  <si>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</si>
  <si>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</si>
  <si>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</si>
  <si>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</si>
  <si>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</si>
  <si>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</si>
  <si>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</si>
  <si>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</si>
  <si>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</si>
  <si>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</si>
  <si>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</si>
  <si>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</si>
  <si>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</si>
  <si>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</si>
  <si>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</si>
  <si>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</si>
  <si>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</si>
  <si>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</si>
  <si>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</si>
  <si>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</si>
  <si>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</si>
  <si>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</si>
  <si>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</si>
  <si>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</si>
  <si>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</si>
  <si>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</si>
  <si>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</si>
  <si>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</si>
  <si>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</si>
  <si>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</si>
  <si>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</si>
  <si>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</si>
  <si>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</si>
  <si>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</si>
  <si>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</si>
  <si>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</si>
  <si>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</si>
  <si>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</si>
  <si>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</si>
  <si>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</si>
  <si>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</si>
  <si>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</si>
  <si>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</si>
  <si>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</si>
  <si>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</si>
  <si>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</si>
  <si>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</si>
  <si>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</si>
  <si>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</si>
  <si>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</si>
  <si>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</si>
  <si>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</si>
  <si>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</si>
  <si>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</si>
  <si>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</si>
  <si>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</si>
  <si>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</si>
  <si>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</si>
  <si>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</si>
  <si>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</si>
  <si>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</si>
  <si>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</si>
  <si>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</si>
  <si>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</si>
  <si>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</si>
  <si>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</si>
  <si>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</si>
  <si>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</si>
  <si>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</si>
  <si>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</si>
  <si>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</si>
  <si>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</si>
  <si>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</si>
  <si>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</si>
  <si>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</si>
  <si>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</si>
  <si>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</si>
  <si>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</si>
  <si>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</si>
  <si>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</si>
  <si>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</si>
  <si>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</si>
  <si>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</si>
  <si>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</si>
  <si>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</si>
  <si>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</si>
  <si>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</si>
  <si>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</si>
  <si>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</si>
  <si>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</si>
  <si>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</si>
  <si>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</si>
  <si>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</si>
  <si>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</si>
  <si>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</si>
  <si>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</si>
  <si>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</si>
  <si>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</si>
  <si>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</si>
  <si>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</si>
  <si>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</si>
  <si>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</si>
  <si>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</si>
  <si>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</si>
  <si>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</si>
  <si>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</si>
  <si>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</si>
  <si>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</si>
  <si>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</si>
  <si>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</si>
  <si>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</si>
  <si>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</si>
  <si>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</si>
  <si>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</si>
  <si>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</si>
  <si>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</si>
  <si>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</si>
  <si>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</si>
  <si>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</si>
  <si>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</si>
  <si>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</si>
  <si>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</si>
  <si>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</si>
  <si>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</si>
  <si>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</si>
  <si>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</si>
  <si>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</si>
  <si>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</si>
  <si>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</si>
  <si>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</si>
  <si>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</si>
  <si>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</si>
  <si>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</si>
  <si>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</si>
  <si>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</si>
  <si>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</si>
  <si>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</si>
  <si>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</si>
  <si>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</si>
  <si>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</si>
  <si>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</si>
  <si>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</si>
  <si>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</si>
  <si>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</si>
  <si>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</si>
  <si>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</si>
  <si>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</si>
  <si>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</si>
  <si>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</si>
  <si>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</si>
  <si>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</si>
  <si>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</si>
  <si>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</si>
  <si>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</si>
  <si>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</si>
  <si>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</si>
  <si>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</si>
  <si>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</si>
  <si>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</si>
  <si>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</si>
  <si>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</si>
  <si>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</si>
  <si>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</si>
  <si>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</si>
  <si>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</si>
  <si>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</si>
  <si>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</si>
  <si>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</si>
  <si>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</si>
  <si>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</si>
  <si>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</si>
  <si>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</si>
  <si>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</si>
  <si>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</si>
  <si>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</si>
  <si>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</si>
  <si>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</si>
  <si>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</si>
  <si>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</si>
  <si>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</si>
  <si>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</si>
  <si>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</si>
  <si>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</si>
  <si>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</si>
  <si>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</si>
  <si>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</si>
  <si>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</si>
  <si>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</si>
  <si>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</si>
  <si>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</si>
  <si>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</si>
  <si>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</si>
  <si>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</si>
  <si>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</si>
  <si>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</si>
  <si>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</si>
  <si>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</si>
  <si>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</si>
  <si>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</si>
  <si>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</si>
  <si>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</si>
  <si>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</si>
  <si>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</si>
  <si>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</si>
  <si>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</si>
  <si>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</si>
  <si>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</si>
  <si>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</si>
  <si>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</si>
  <si>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</si>
  <si>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</si>
  <si>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</si>
  <si>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</si>
  <si>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</si>
  <si>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</si>
  <si>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</si>
  <si>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</si>
  <si>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</si>
  <si>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</si>
  <si>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</si>
  <si>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</si>
  <si>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</si>
  <si>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</si>
  <si>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</si>
  <si>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</si>
  <si>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</si>
  <si>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</si>
  <si>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</si>
  <si>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</si>
  <si>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</si>
  <si>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</si>
  <si>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</si>
  <si>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</si>
  <si>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</si>
  <si>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</si>
  <si>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</si>
  <si>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</si>
  <si>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</si>
  <si>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</si>
  <si>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</si>
  <si>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</si>
  <si>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</si>
  <si>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</si>
  <si>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</si>
  <si>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</si>
  <si>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</si>
  <si>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</si>
  <si>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</si>
  <si>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</si>
  <si>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</si>
  <si>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</si>
  <si>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</si>
  <si>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</si>
  <si>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</si>
  <si>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</si>
  <si>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</si>
  <si>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</si>
  <si>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</si>
  <si>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</si>
  <si>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</si>
  <si>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</si>
  <si>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</si>
  <si>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</si>
  <si>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</si>
  <si>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</si>
  <si>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</si>
  <si>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</si>
  <si>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</si>
  <si>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</si>
  <si>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</si>
  <si>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</si>
  <si>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</si>
  <si>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</si>
  <si>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</si>
  <si>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</si>
  <si>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</si>
  <si>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</si>
  <si>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</si>
  <si>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</si>
  <si>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</si>
  <si>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</si>
  <si>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</si>
  <si>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</si>
  <si>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</si>
  <si>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</si>
  <si>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</si>
  <si>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</si>
  <si>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</si>
  <si>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</si>
  <si>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</si>
  <si>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</si>
  <si>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</si>
  <si>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</si>
  <si>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</si>
  <si>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</si>
  <si>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</si>
  <si>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</si>
  <si>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</si>
  <si>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</si>
  <si>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</si>
  <si>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</si>
  <si>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</si>
  <si>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</si>
  <si>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</si>
  <si>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</si>
  <si>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</si>
  <si>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</si>
  <si>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</si>
  <si>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</si>
  <si>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</si>
  <si>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</si>
  <si>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</si>
  <si>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</si>
  <si>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</si>
  <si>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</si>
  <si>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</si>
  <si>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</si>
  <si>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</si>
  <si>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</si>
  <si>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</si>
  <si>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</si>
  <si>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</si>
  <si>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</si>
  <si>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</si>
  <si>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</si>
  <si>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</si>
  <si>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</si>
  <si>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</si>
  <si>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</si>
  <si>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</si>
  <si>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</si>
  <si>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</si>
  <si>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</si>
  <si>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</si>
  <si>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</si>
  <si>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</si>
  <si>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</si>
  <si>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</si>
  <si>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</si>
  <si>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</si>
  <si>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</si>
  <si>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</si>
  <si>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</si>
  <si>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</si>
  <si>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</si>
  <si>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</si>
  <si>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</si>
  <si>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</si>
  <si>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</si>
  <si>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</si>
  <si>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</si>
  <si>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</si>
  <si>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</si>
  <si>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</si>
  <si>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</si>
  <si>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</si>
  <si>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</si>
  <si>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</si>
  <si>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</si>
  <si>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</si>
  <si>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</si>
  <si>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</si>
  <si>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</si>
  <si>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</si>
  <si>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</si>
  <si>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</si>
  <si>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</si>
  <si>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</si>
  <si>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</si>
  <si>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</si>
  <si>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</si>
  <si>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</si>
  <si>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</si>
  <si>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</si>
  <si>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</si>
  <si>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</si>
  <si>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</si>
  <si>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</si>
  <si>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</si>
  <si>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</si>
  <si>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</si>
  <si>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</si>
  <si>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</si>
  <si>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</si>
  <si>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</si>
  <si>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</si>
  <si>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</si>
  <si>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</si>
  <si>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</si>
  <si>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</si>
  <si>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</si>
  <si>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</si>
  <si>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</si>
  <si>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</si>
  <si>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</si>
  <si>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</si>
  <si>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</si>
  <si>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</si>
  <si>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</si>
  <si>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</si>
  <si>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</si>
  <si>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</si>
  <si>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</si>
  <si>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</si>
  <si>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</si>
  <si>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</si>
  <si>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</si>
  <si>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</si>
  <si>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</si>
  <si>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</si>
  <si>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</si>
  <si>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</si>
  <si>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</si>
  <si>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</si>
  <si>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</si>
  <si>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</si>
  <si>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</si>
  <si>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</si>
  <si>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</si>
  <si>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</si>
  <si>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</si>
  <si>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</si>
  <si>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</si>
  <si>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</si>
  <si>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</si>
  <si>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</si>
  <si>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</si>
  <si>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</si>
  <si>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</si>
  <si>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</si>
  <si>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</si>
  <si>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</si>
  <si>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</si>
  <si>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</si>
  <si>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</si>
  <si>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</si>
  <si>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</si>
  <si>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</si>
  <si>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</si>
  <si>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</si>
  <si>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</si>
  <si>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</si>
  <si>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</si>
  <si>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</si>
  <si>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</si>
  <si>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</si>
  <si>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</si>
  <si>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</si>
  <si>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</si>
  <si>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</si>
  <si>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</si>
  <si>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</si>
  <si>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</si>
  <si>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</si>
  <si>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</si>
  <si>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</si>
  <si>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</si>
  <si>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</si>
  <si>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</si>
  <si>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</si>
  <si>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</si>
  <si>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</si>
  <si>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</si>
  <si>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</si>
  <si>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</si>
  <si>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</si>
  <si>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</si>
  <si>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</si>
  <si>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</si>
  <si>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</si>
  <si>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</si>
  <si>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</si>
  <si>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</si>
  <si>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</si>
  <si>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</si>
  <si>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</si>
  <si>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</si>
  <si>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</si>
  <si>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</si>
  <si>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</si>
  <si>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</si>
  <si>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</si>
  <si>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</si>
  <si>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</si>
  <si>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</si>
  <si>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</si>
  <si>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</si>
  <si>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</si>
  <si>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</si>
  <si>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</si>
  <si>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</si>
  <si>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</si>
  <si>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</si>
  <si>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</si>
  <si>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</si>
  <si>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</si>
  <si>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</si>
  <si>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</si>
  <si>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</si>
  <si>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</si>
  <si>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</si>
  <si>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</si>
  <si>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</si>
  <si>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</si>
  <si>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</si>
  <si>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</si>
  <si>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</si>
  <si>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</si>
  <si>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</si>
  <si>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</si>
  <si>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</si>
  <si>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</si>
  <si>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</si>
  <si>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</si>
  <si>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</si>
  <si>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</si>
  <si>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</si>
  <si>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</si>
  <si>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</si>
  <si>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</si>
  <si>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</si>
  <si>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</si>
  <si>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</si>
  <si>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</si>
  <si>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</si>
  <si>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</si>
  <si>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</si>
  <si>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</si>
  <si>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</si>
  <si>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</si>
  <si>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</si>
  <si>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</si>
  <si>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</si>
  <si>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</si>
  <si>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</si>
  <si>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</si>
  <si>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</si>
  <si>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</si>
  <si>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</si>
  <si>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</si>
  <si>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</si>
  <si>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</si>
  <si>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</si>
  <si>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</si>
  <si>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</si>
  <si>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</si>
  <si>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</si>
  <si>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</si>
  <si>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</si>
  <si>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</si>
  <si>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</si>
  <si>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</si>
  <si>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</si>
  <si>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</si>
  <si>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</si>
  <si>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</si>
  <si>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</si>
  <si>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</si>
  <si>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</si>
  <si>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</si>
  <si>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</si>
  <si>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</si>
  <si>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</si>
  <si>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</si>
  <si>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</si>
  <si>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</si>
  <si>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</si>
  <si>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</si>
  <si>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</si>
  <si>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</si>
  <si>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</si>
  <si>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</si>
  <si>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</si>
  <si>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</si>
  <si>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</si>
  <si>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</si>
  <si>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</si>
  <si>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</si>
  <si>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</si>
  <si>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</si>
  <si>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</si>
  <si>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</si>
  <si>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</si>
  <si>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</si>
  <si>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</si>
  <si>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</si>
  <si>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</si>
  <si>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</si>
  <si>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</si>
  <si>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</si>
  <si>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</si>
  <si>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</si>
  <si>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</si>
  <si>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</si>
  <si>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</si>
  <si>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</si>
  <si>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</si>
  <si>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</si>
  <si>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</si>
  <si>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</si>
  <si>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</si>
  <si>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</si>
  <si>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</si>
  <si>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</si>
  <si>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</si>
  <si>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</si>
  <si>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</si>
  <si>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</si>
  <si>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</si>
  <si>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</si>
  <si>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</si>
  <si>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</si>
  <si>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</si>
  <si>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</si>
  <si>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</si>
  <si>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</si>
  <si>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</si>
  <si>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</si>
  <si>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</si>
  <si>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</si>
  <si>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</si>
  <si>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</si>
  <si>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</si>
  <si>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</si>
  <si>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</si>
  <si>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</si>
  <si>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</si>
  <si>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</si>
  <si>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</si>
  <si>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</si>
  <si>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</si>
  <si>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</si>
  <si>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</si>
  <si>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</si>
  <si>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</si>
  <si>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</si>
  <si>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</si>
  <si>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</si>
  <si>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</si>
  <si>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</si>
  <si>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</si>
  <si>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</si>
  <si>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</si>
  <si>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</si>
  <si>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</si>
  <si>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</si>
  <si>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</si>
  <si>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</si>
  <si>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</si>
  <si>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</si>
  <si>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</si>
  <si>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</si>
  <si>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</si>
  <si>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</si>
  <si>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</si>
  <si>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</si>
  <si>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</si>
  <si>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</si>
  <si>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</si>
  <si>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</si>
  <si>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</si>
  <si>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</si>
  <si>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</si>
  <si>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</si>
  <si>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</si>
  <si>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</si>
  <si>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</si>
  <si>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</si>
  <si>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</si>
  <si>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</si>
  <si>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</si>
  <si>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</si>
  <si>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</si>
  <si>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</si>
  <si>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</si>
  <si>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</si>
  <si>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</si>
  <si>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</si>
  <si>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</si>
  <si>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</si>
  <si>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</si>
  <si>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</si>
  <si>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</si>
  <si>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</si>
  <si>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</si>
  <si>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</si>
  <si>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</si>
  <si>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</si>
  <si>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</si>
  <si>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</si>
  <si>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</si>
  <si>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</si>
  <si>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</si>
  <si>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</si>
  <si>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</si>
  <si>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</si>
  <si>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</si>
  <si>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</si>
  <si>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</si>
  <si>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</si>
  <si>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</si>
  <si>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</si>
  <si>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</si>
  <si>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</si>
  <si>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</si>
  <si>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</si>
  <si>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</si>
  <si>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</si>
  <si>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</si>
  <si>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</si>
  <si>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</si>
  <si>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</si>
  <si>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</si>
  <si>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</si>
  <si>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</si>
  <si>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</si>
  <si>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</si>
  <si>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</si>
  <si>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</si>
  <si>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</si>
  <si>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</si>
  <si>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</si>
  <si>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</si>
  <si>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</si>
  <si>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</si>
  <si>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</si>
  <si>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</si>
  <si>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</si>
  <si>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</si>
  <si>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</si>
  <si>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</si>
  <si>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</si>
  <si>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</si>
  <si>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</si>
  <si>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</si>
  <si>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</si>
  <si>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</si>
  <si>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</si>
  <si>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</si>
  <si>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</si>
  <si>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</si>
  <si>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</si>
  <si>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</si>
  <si>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</si>
  <si>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</si>
  <si>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</si>
  <si>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</si>
  <si>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</si>
  <si>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</si>
  <si>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</si>
  <si>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</si>
  <si>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</si>
  <si>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</si>
  <si>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</si>
  <si>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</si>
  <si>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</si>
  <si>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</si>
  <si>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</si>
  <si>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</si>
  <si>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</si>
  <si>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</si>
  <si>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</si>
  <si>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</si>
  <si>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</si>
  <si>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</si>
  <si>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</si>
  <si>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</si>
  <si>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</si>
  <si>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</si>
  <si>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</si>
  <si>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</si>
  <si>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</si>
  <si>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</si>
  <si>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</si>
  <si>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</si>
  <si>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</si>
  <si>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</si>
  <si>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</si>
  <si>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</si>
  <si>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</si>
  <si>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</si>
  <si>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</si>
  <si>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</si>
  <si>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</si>
  <si>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</si>
  <si>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</si>
  <si>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</si>
  <si>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</si>
  <si>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</si>
  <si>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</si>
  <si>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</si>
  <si>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</si>
  <si>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</si>
  <si>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</si>
  <si>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</si>
  <si>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</si>
  <si>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</si>
  <si>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</si>
  <si>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</si>
  <si>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</si>
  <si>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</si>
  <si>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</si>
  <si>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</si>
  <si>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</si>
  <si>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</si>
  <si>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</si>
  <si>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</si>
  <si>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</si>
  <si>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</si>
  <si>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</si>
  <si>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</si>
  <si>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</si>
  <si>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</si>
  <si>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</si>
  <si>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</si>
  <si>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</si>
  <si>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</si>
  <si>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</si>
  <si>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</si>
  <si>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</si>
  <si>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</si>
  <si>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</si>
  <si>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</si>
  <si>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</si>
  <si>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</si>
  <si>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</si>
  <si>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</si>
  <si>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</si>
  <si>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</si>
  <si>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</si>
  <si>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</si>
  <si>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</si>
  <si>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</si>
  <si>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</si>
  <si>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</si>
  <si>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</si>
  <si>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</si>
  <si>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</si>
  <si>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</si>
  <si>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</si>
  <si>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</si>
  <si>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</si>
  <si>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</si>
  <si>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</si>
  <si>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</si>
  <si>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</si>
  <si>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</si>
  <si>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</si>
  <si>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</si>
  <si>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</si>
  <si>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</si>
  <si>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</si>
  <si>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</si>
  <si>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</si>
  <si>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</si>
  <si>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</si>
  <si>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</si>
  <si>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</si>
  <si>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</si>
  <si>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</si>
  <si>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</si>
  <si>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</si>
  <si>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</si>
  <si>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</si>
  <si>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</si>
  <si>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</si>
  <si>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</si>
  <si>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</si>
  <si>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</si>
  <si>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</si>
  <si>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</si>
  <si>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</si>
  <si>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</si>
  <si>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</si>
  <si>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</si>
  <si>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</si>
  <si>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</si>
  <si>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</si>
  <si>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</si>
  <si>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</si>
  <si>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</si>
  <si>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</si>
  <si>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</si>
  <si>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</si>
  <si>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</si>
  <si>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</si>
  <si>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</si>
  <si>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</si>
  <si>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</si>
  <si>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</si>
  <si>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</si>
  <si>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</si>
  <si>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</si>
  <si>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</si>
  <si>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</si>
  <si>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</si>
  <si>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</si>
  <si>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</si>
  <si>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</si>
  <si>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</si>
  <si>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</si>
  <si>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</si>
  <si>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</si>
  <si>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</si>
  <si>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</si>
  <si>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</si>
  <si>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</si>
  <si>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</si>
  <si>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</si>
  <si>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</si>
  <si>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</si>
  <si>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</si>
  <si>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</si>
  <si>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</si>
  <si>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</si>
  <si>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</si>
  <si>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</si>
  <si>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</si>
  <si>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</si>
  <si>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</si>
  <si>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</si>
  <si>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</si>
  <si>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</si>
  <si>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</si>
  <si>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</si>
  <si>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</si>
  <si>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</si>
  <si>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</si>
  <si>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</si>
  <si>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</si>
  <si>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</si>
  <si>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</si>
  <si>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</si>
  <si>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</si>
  <si>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</si>
  <si>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</si>
  <si>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</si>
  <si>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</si>
  <si>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</si>
  <si>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</si>
  <si>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</si>
  <si>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</si>
  <si>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</si>
  <si>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</si>
  <si>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</si>
  <si>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</si>
  <si>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</si>
  <si>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</si>
  <si>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</si>
  <si>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</si>
  <si>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</si>
  <si>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</si>
  <si>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</si>
  <si>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</si>
  <si>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</si>
  <si>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</si>
  <si>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</si>
  <si>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</si>
  <si>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</si>
  <si>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</si>
  <si>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</si>
  <si>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</si>
  <si>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</si>
  <si>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</si>
  <si>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</si>
  <si>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</si>
  <si>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</si>
  <si>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</si>
  <si>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</si>
  <si>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</si>
  <si>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</si>
  <si>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</si>
  <si>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</si>
  <si>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</si>
  <si>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</si>
  <si>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</si>
  <si>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</si>
  <si>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</si>
  <si>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</si>
  <si>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</si>
  <si>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</si>
  <si>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</si>
  <si>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</si>
  <si>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</si>
  <si>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</si>
  <si>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</si>
  <si>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</si>
  <si>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</si>
  <si>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</si>
  <si>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</si>
  <si>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</si>
  <si>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</si>
  <si>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</si>
  <si>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</si>
  <si>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</si>
  <si>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</si>
  <si>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</si>
  <si>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</si>
  <si>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</si>
  <si>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</si>
  <si>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</si>
  <si>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</si>
  <si>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</si>
  <si>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</si>
  <si>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</si>
  <si>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</si>
  <si>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</si>
  <si>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</si>
  <si>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</si>
  <si>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</si>
  <si>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</si>
  <si>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</si>
  <si>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</si>
  <si>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</si>
  <si>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</si>
  <si>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</si>
  <si>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</si>
  <si>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</si>
  <si>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</si>
  <si>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</si>
  <si>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</si>
  <si>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</si>
  <si>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</si>
  <si>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</si>
  <si>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</si>
  <si>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</si>
  <si>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</si>
  <si>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</si>
  <si>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</si>
  <si>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</si>
  <si>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</si>
  <si>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</si>
  <si>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</si>
  <si>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</si>
  <si>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</si>
  <si>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</si>
  <si>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</si>
  <si>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</si>
  <si>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</si>
  <si>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</si>
  <si>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</si>
  <si>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</si>
  <si>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</si>
  <si>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</si>
  <si>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</si>
  <si>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</si>
  <si>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</si>
  <si>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</si>
  <si>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</si>
  <si>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</si>
  <si>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</si>
  <si>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</si>
  <si>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</si>
  <si>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</si>
  <si>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</si>
  <si>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</si>
  <si>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</si>
  <si>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</si>
  <si>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</si>
  <si>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</si>
  <si>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</si>
  <si>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</si>
  <si>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</si>
  <si>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</si>
  <si>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</si>
  <si>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</si>
  <si>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</si>
  <si>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</si>
  <si>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</si>
  <si>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</si>
  <si>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</si>
  <si>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</si>
  <si>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</si>
  <si>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</si>
  <si>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</si>
  <si>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</si>
  <si>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</si>
  <si>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</si>
  <si>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</si>
  <si>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</si>
  <si>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</si>
  <si>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</si>
  <si>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</si>
  <si>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</si>
  <si>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</si>
  <si>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</si>
  <si>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</si>
  <si>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</si>
  <si>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</si>
  <si>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</si>
  <si>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</si>
  <si>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</si>
  <si>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</si>
  <si>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</si>
  <si>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</si>
  <si>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</si>
  <si>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</si>
  <si>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</si>
  <si>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</si>
  <si>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</si>
  <si>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</si>
  <si>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</si>
  <si>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</si>
  <si>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</si>
  <si>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</si>
  <si>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</si>
  <si>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</si>
  <si>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</si>
  <si>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</si>
  <si>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</si>
  <si>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</si>
  <si>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</si>
  <si>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</si>
  <si>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</si>
  <si>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</si>
  <si>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</si>
  <si>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</si>
  <si>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</si>
  <si>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</si>
  <si>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</si>
  <si>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</si>
  <si>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</si>
  <si>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</si>
  <si>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</si>
  <si>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</si>
  <si>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</si>
  <si>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</si>
  <si>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</si>
  <si>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</si>
  <si>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</si>
  <si>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</si>
  <si>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</si>
  <si>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</si>
  <si>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</si>
  <si>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</si>
  <si>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</si>
  <si>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</si>
  <si>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</si>
  <si>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</si>
  <si>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</si>
  <si>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</si>
  <si>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</si>
  <si>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</si>
  <si>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</si>
  <si>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</si>
  <si>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</si>
  <si>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</si>
  <si>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</si>
  <si>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</si>
  <si>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</si>
  <si>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</si>
  <si>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</si>
  <si>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</si>
  <si>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</si>
  <si>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</si>
  <si>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</si>
  <si>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</si>
  <si>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</si>
  <si>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</si>
  <si>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</si>
  <si>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</si>
  <si>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</si>
  <si>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</si>
  <si>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</si>
  <si>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</si>
  <si>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</si>
  <si>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</si>
  <si>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</si>
  <si>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</si>
  <si>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</si>
  <si>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</si>
  <si>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</si>
  <si>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</si>
  <si>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</si>
  <si>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</si>
  <si>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</si>
  <si>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</si>
  <si>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</si>
  <si>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</si>
  <si>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</si>
  <si>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</si>
  <si>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</si>
  <si>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</si>
  <si>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</si>
  <si>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</si>
  <si>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</si>
  <si>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</si>
  <si>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</si>
  <si>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</si>
  <si>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</si>
  <si>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</si>
  <si>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</si>
  <si>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</si>
  <si>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</si>
  <si>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</si>
  <si>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</si>
  <si>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</si>
  <si>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</si>
  <si>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</si>
  <si>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</si>
  <si>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</si>
  <si>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</si>
  <si>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</si>
  <si>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</si>
  <si>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</si>
  <si>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</si>
  <si>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</si>
  <si>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</si>
  <si>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</si>
  <si>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</si>
  <si>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</si>
  <si>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</si>
  <si>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</si>
  <si>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</si>
  <si>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</si>
  <si>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</si>
  <si>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</si>
  <si>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</si>
  <si>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</si>
  <si>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</si>
  <si>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</si>
  <si>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</si>
  <si>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</si>
  <si>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</si>
  <si>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</si>
  <si>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</si>
  <si>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</si>
  <si>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</si>
  <si>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</si>
  <si>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</si>
  <si>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</si>
  <si>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</si>
  <si>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</si>
  <si>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</si>
  <si>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</si>
  <si>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</si>
  <si>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</si>
  <si>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</si>
  <si>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</si>
  <si>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</si>
  <si>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</si>
  <si>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</si>
  <si>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</si>
  <si>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</si>
  <si>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</si>
  <si>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</si>
  <si>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</si>
  <si>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</si>
  <si>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</si>
  <si>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</si>
  <si>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</si>
  <si>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</si>
  <si>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</si>
  <si>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</si>
  <si>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</si>
  <si>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</si>
  <si>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</si>
  <si>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</si>
  <si>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</si>
  <si>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</si>
  <si>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</si>
  <si>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</si>
  <si>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</si>
  <si>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</si>
  <si>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</si>
  <si>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</si>
  <si>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</si>
  <si>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</si>
  <si>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</si>
  <si>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</si>
  <si>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</si>
  <si>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</si>
  <si>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</si>
  <si>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</si>
  <si>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</si>
  <si>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</si>
  <si>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</si>
  <si>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</si>
  <si>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</si>
  <si>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</si>
  <si>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</si>
  <si>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</si>
  <si>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</si>
  <si>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</si>
  <si>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</si>
  <si>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</si>
  <si>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</si>
  <si>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</si>
  <si>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</si>
  <si>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</si>
  <si>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</si>
  <si>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</si>
  <si>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</si>
  <si>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</si>
  <si>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</si>
  <si>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</si>
  <si>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</si>
  <si>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</si>
  <si>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</si>
  <si>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</si>
  <si>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</si>
  <si>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</si>
  <si>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</si>
  <si>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</si>
  <si>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</si>
  <si>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</si>
  <si>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</si>
  <si>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</si>
  <si>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</si>
  <si>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</si>
  <si>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</si>
  <si>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</si>
  <si>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</si>
  <si>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</si>
  <si>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</si>
  <si>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</si>
  <si>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</si>
  <si>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</si>
  <si>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</si>
  <si>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</si>
  <si>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</si>
  <si>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</si>
  <si>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</si>
  <si>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</si>
  <si>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</si>
  <si>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</si>
  <si>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</si>
  <si>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</si>
  <si>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</si>
  <si>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</si>
  <si>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</si>
  <si>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</si>
  <si>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</si>
  <si>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</si>
  <si>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</si>
  <si>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</si>
  <si>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</si>
  <si>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</si>
  <si>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</si>
  <si>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</si>
  <si>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</si>
  <si>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</si>
  <si>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</si>
  <si>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</si>
  <si>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</si>
  <si>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</si>
  <si>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</si>
  <si>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</si>
  <si>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</si>
  <si>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</si>
  <si>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</si>
  <si>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</si>
  <si>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</si>
  <si>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</si>
  <si>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</si>
  <si>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</si>
  <si>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</si>
  <si>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</si>
  <si>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</si>
  <si>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</si>
  <si>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</si>
  <si>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</si>
  <si>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</si>
  <si>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</si>
  <si>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</si>
  <si>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</si>
  <si>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</si>
  <si>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</si>
  <si>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</si>
  <si>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</si>
  <si>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</si>
  <si>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</si>
  <si>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</si>
  <si>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</si>
  <si>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</si>
  <si>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</si>
  <si>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</si>
  <si>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</si>
  <si>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</si>
  <si>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</si>
  <si>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</si>
  <si>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</si>
  <si>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</si>
  <si>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</si>
  <si>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</si>
  <si>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</si>
  <si>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</si>
  <si>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</si>
  <si>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</si>
  <si>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</si>
  <si>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</si>
  <si>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</si>
  <si>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</si>
  <si>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</si>
  <si>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</si>
  <si>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</si>
  <si>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</si>
  <si>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</si>
  <si>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</si>
  <si>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</si>
  <si>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</si>
  <si>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</si>
  <si>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</si>
  <si>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</si>
  <si>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</si>
  <si>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</si>
  <si>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</si>
  <si>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</si>
  <si>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</si>
  <si>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</si>
  <si>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</si>
  <si>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</si>
  <si>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</si>
  <si>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</si>
  <si>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</si>
  <si>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</si>
  <si>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</si>
  <si>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</si>
  <si>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</si>
  <si>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</si>
  <si>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</si>
  <si>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</si>
  <si>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</si>
  <si>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</si>
  <si>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</si>
  <si>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</si>
  <si>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</si>
  <si>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</si>
  <si>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</si>
  <si>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</si>
  <si>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</si>
  <si>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</si>
  <si>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</si>
  <si>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</si>
  <si>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</si>
  <si>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</si>
  <si>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</si>
  <si>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</si>
  <si>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</si>
  <si>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</si>
  <si>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</si>
  <si>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</si>
  <si>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</si>
  <si>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</si>
  <si>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</si>
  <si>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</si>
  <si>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</si>
  <si>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</si>
  <si>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</si>
  <si>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</si>
  <si>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</si>
  <si>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</si>
  <si>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</si>
  <si>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</si>
  <si>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</si>
  <si>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</si>
  <si>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</si>
  <si>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</si>
  <si>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</si>
  <si>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</si>
  <si>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</si>
  <si>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</si>
  <si>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</si>
  <si>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</si>
  <si>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</si>
  <si>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</si>
  <si>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</si>
  <si>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</si>
  <si>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</si>
  <si>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</si>
  <si>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</si>
  <si>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</si>
  <si>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</si>
  <si>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</si>
  <si>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</si>
  <si>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</si>
  <si>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</si>
  <si>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</si>
  <si>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</si>
  <si>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</si>
  <si>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</si>
  <si>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</si>
  <si>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</si>
  <si>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</si>
  <si>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</si>
  <si>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</si>
  <si>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</si>
  <si>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</si>
  <si>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</si>
  <si>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</si>
  <si>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</si>
  <si>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</si>
  <si>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</si>
  <si>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</si>
  <si>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</si>
  <si>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</si>
  <si>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</si>
  <si>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</si>
  <si>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</si>
  <si>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</si>
  <si>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</si>
  <si>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</si>
  <si>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</si>
  <si>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</si>
  <si>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</si>
  <si>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</si>
  <si>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</si>
  <si>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</si>
  <si>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</si>
  <si>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</si>
  <si>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</si>
  <si>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</si>
  <si>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</si>
  <si>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</si>
  <si>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</si>
  <si>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</si>
  <si>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</si>
  <si>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</si>
  <si>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</si>
  <si>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</si>
  <si>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</si>
  <si>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</si>
  <si>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</si>
  <si>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</si>
  <si>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</si>
  <si>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</si>
  <si>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</si>
  <si>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</si>
  <si>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</si>
  <si>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</si>
  <si>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</si>
  <si>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</si>
  <si>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</si>
  <si>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</si>
  <si>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</si>
  <si>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</si>
  <si>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</si>
  <si>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</si>
  <si>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</si>
  <si>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</si>
  <si>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</si>
  <si>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</si>
  <si>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</si>
  <si>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</si>
  <si>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</si>
  <si>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</si>
  <si>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</si>
  <si>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</si>
  <si>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</si>
  <si>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</si>
  <si>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</si>
  <si>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</si>
  <si>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</si>
  <si>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</si>
  <si>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</si>
  <si>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</si>
  <si>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</si>
  <si>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</si>
  <si>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</si>
  <si>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</si>
  <si>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</si>
  <si>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</si>
  <si>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</si>
  <si>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</si>
  <si>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</si>
  <si>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</si>
  <si>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</si>
  <si>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</si>
  <si>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</si>
  <si>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</si>
  <si>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</si>
  <si>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</si>
  <si>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</si>
  <si>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</si>
  <si>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</si>
  <si>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</si>
  <si>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</si>
  <si>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</si>
  <si>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</si>
  <si>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</si>
  <si>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</si>
  <si>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</si>
  <si>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</si>
  <si>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</si>
  <si>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</si>
  <si>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</si>
  <si>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</si>
  <si>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</si>
  <si>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</si>
  <si>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</si>
  <si>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</si>
  <si>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</si>
  <si>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</si>
  <si>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</si>
  <si>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</si>
  <si>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</si>
  <si>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</si>
  <si>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</si>
  <si>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</si>
  <si>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</si>
  <si>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</si>
  <si>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</si>
  <si>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</si>
  <si>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</si>
  <si>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</si>
  <si>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</si>
  <si>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</si>
  <si>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</si>
  <si>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</si>
  <si>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</si>
  <si>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</si>
  <si>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</si>
  <si>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</si>
  <si>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</si>
  <si>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</si>
  <si>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</si>
  <si>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</si>
  <si>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</si>
  <si>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</si>
  <si>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</si>
  <si>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</si>
  <si>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</si>
  <si>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</si>
  <si>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</si>
  <si>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</si>
  <si>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</si>
  <si>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</si>
  <si>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</si>
  <si>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</si>
  <si>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</si>
  <si>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</si>
  <si>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</si>
  <si>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</si>
  <si>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</si>
  <si>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</si>
  <si>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</si>
  <si>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</si>
  <si>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</si>
  <si>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</si>
  <si>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</si>
  <si>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</si>
  <si>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</si>
  <si>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</si>
  <si>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</si>
  <si>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</si>
  <si>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</si>
  <si>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</si>
  <si>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</si>
  <si>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</si>
  <si>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</si>
  <si>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</si>
  <si>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</si>
  <si>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</si>
  <si>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</si>
  <si>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</si>
  <si>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</si>
  <si>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</si>
  <si>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</si>
  <si>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</si>
  <si>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</si>
  <si>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</si>
  <si>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</si>
  <si>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</si>
  <si>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</si>
  <si>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</si>
  <si>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</si>
  <si>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</si>
  <si>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</si>
  <si>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</si>
  <si>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</si>
  <si>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</si>
  <si>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</si>
  <si>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</si>
  <si>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</si>
  <si>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</si>
  <si>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</si>
  <si>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</si>
  <si>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</si>
  <si>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</si>
  <si>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</si>
  <si>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</si>
  <si>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</si>
  <si>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</si>
  <si>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</si>
  <si>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</si>
  <si>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</si>
  <si>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</si>
  <si>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</si>
  <si>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</si>
  <si>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</si>
  <si>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</si>
  <si>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</si>
  <si>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</si>
  <si>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</si>
  <si>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</si>
  <si>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</si>
  <si>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</si>
  <si>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</si>
  <si>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</si>
  <si>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</si>
  <si>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</si>
  <si>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</si>
  <si>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</si>
  <si>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</si>
  <si>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</si>
  <si>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</si>
  <si>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</si>
  <si>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</si>
  <si>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</si>
  <si>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</si>
  <si>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</si>
  <si>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</si>
  <si>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</si>
  <si>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</si>
  <si>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</si>
  <si>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</si>
  <si>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</si>
  <si>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</si>
  <si>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</si>
  <si>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</si>
  <si>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</si>
  <si>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</si>
  <si>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</si>
  <si>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</si>
  <si>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</si>
  <si>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</si>
  <si>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</si>
  <si>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</si>
  <si>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</si>
  <si>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</si>
  <si>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</si>
  <si>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</si>
  <si>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</si>
  <si>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</si>
  <si>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</si>
  <si>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</si>
  <si>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</si>
  <si>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</si>
  <si>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</si>
  <si>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</si>
  <si>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</si>
  <si>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</si>
  <si>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</si>
  <si>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</si>
  <si>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</si>
  <si>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</si>
  <si>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</si>
  <si>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</si>
  <si>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</si>
  <si>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</si>
  <si>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</si>
  <si>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</si>
  <si>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</si>
  <si>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</si>
  <si>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</si>
  <si>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</si>
  <si>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</si>
  <si>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</si>
  <si>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</si>
  <si>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</si>
  <si>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</si>
  <si>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</si>
  <si>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</si>
  <si>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</si>
  <si>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</si>
  <si>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</si>
  <si>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</si>
  <si>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</si>
  <si>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</si>
  <si>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</si>
  <si>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</si>
  <si>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</si>
  <si>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</si>
  <si>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</si>
  <si>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</si>
  <si>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</si>
  <si>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</si>
  <si>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</si>
  <si>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</si>
  <si>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</si>
  <si>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</si>
  <si>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</si>
  <si>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</si>
  <si>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</si>
  <si>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</si>
  <si>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</si>
  <si>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</si>
  <si>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</si>
  <si>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</si>
  <si>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</si>
  <si>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</si>
  <si>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</si>
  <si>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</si>
  <si>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</si>
  <si>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</si>
  <si>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</si>
  <si>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</si>
  <si>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</si>
  <si>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</si>
  <si>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</si>
  <si>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</si>
  <si>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</si>
  <si>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</si>
  <si>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</si>
  <si>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</si>
  <si>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</si>
  <si>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</si>
  <si>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</si>
  <si>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</si>
  <si>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</si>
  <si>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</si>
  <si>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</si>
  <si>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</si>
  <si>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</si>
  <si>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</si>
  <si>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</si>
  <si>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</si>
  <si>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</si>
  <si>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</si>
  <si>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</si>
  <si>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</si>
  <si>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</si>
  <si>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</si>
  <si>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</si>
  <si>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</si>
  <si>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</si>
  <si>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</si>
  <si>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</si>
  <si>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</si>
  <si>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</si>
  <si>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</si>
  <si>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</si>
  <si>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</si>
  <si>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</si>
  <si>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</si>
  <si>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</si>
  <si>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</si>
  <si>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</si>
  <si>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</si>
  <si>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</si>
  <si>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</si>
  <si>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</si>
  <si>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</si>
  <si>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</si>
  <si>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</si>
  <si>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</si>
  <si>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</si>
  <si>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</si>
  <si>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</si>
  <si>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</si>
  <si>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</si>
  <si>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</si>
  <si>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</si>
  <si>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</si>
  <si>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</si>
  <si>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</si>
  <si>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</si>
  <si>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</si>
  <si>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</si>
  <si>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</si>
  <si>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</si>
  <si>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</si>
  <si>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</si>
  <si>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</si>
  <si>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</si>
  <si>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</si>
  <si>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</si>
  <si>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</si>
  <si>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</si>
  <si>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</si>
  <si>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</si>
  <si>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</si>
  <si>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</si>
  <si>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</si>
  <si>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</si>
  <si>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</si>
  <si>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</si>
  <si>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</si>
  <si>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</si>
  <si>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</si>
  <si>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</si>
  <si>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</si>
  <si>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</si>
  <si>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</si>
  <si>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</si>
  <si>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</si>
  <si>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</si>
  <si>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</si>
  <si>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</si>
  <si>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</si>
  <si>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</si>
  <si>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</si>
  <si>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</si>
  <si>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</si>
  <si>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</si>
  <si>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</si>
  <si>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</si>
  <si>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</si>
  <si>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</si>
  <si>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</si>
  <si>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</si>
  <si>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</si>
  <si>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</si>
  <si>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</si>
  <si>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</si>
  <si>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</si>
  <si>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</si>
  <si>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</si>
  <si>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</si>
  <si>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</si>
  <si>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</si>
  <si>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</si>
  <si>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</si>
  <si>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</si>
  <si>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</si>
  <si>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</si>
  <si>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</si>
  <si>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</si>
  <si>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</si>
  <si>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</si>
  <si>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</si>
  <si>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</si>
  <si>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</si>
  <si>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</si>
  <si>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</si>
  <si>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</si>
  <si>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</si>
  <si>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</si>
  <si>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</si>
  <si>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</si>
  <si>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</si>
  <si>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</si>
  <si>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</si>
  <si>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</si>
  <si>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</si>
  <si>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</si>
  <si>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</si>
  <si>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</si>
  <si>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</si>
  <si>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</si>
  <si>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</si>
  <si>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</si>
  <si>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</si>
  <si>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</si>
  <si>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</si>
  <si>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</si>
  <si>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</si>
  <si>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</si>
  <si>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</si>
  <si>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</si>
  <si>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</si>
  <si>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</si>
  <si>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</si>
  <si>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</si>
  <si>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</si>
  <si>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</si>
  <si>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</si>
  <si>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</si>
  <si>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</si>
  <si>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</si>
  <si>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</si>
  <si>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</si>
  <si>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</si>
  <si>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</si>
  <si>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</si>
  <si>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</si>
  <si>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</si>
  <si>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</si>
  <si>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</si>
  <si>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</si>
  <si>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</si>
  <si>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</si>
  <si>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</si>
  <si>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</si>
  <si>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</si>
  <si>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</si>
  <si>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</si>
  <si>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</si>
  <si>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</si>
  <si>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</si>
  <si>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</si>
  <si>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</si>
  <si>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</si>
  <si>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</si>
  <si>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</si>
  <si>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</si>
  <si>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</si>
  <si>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</si>
  <si>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</si>
  <si>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</si>
  <si>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</si>
  <si>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</si>
  <si>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</si>
  <si>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</si>
  <si>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</si>
  <si>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</si>
  <si>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</si>
  <si>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</si>
  <si>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</si>
  <si>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</si>
  <si>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</si>
  <si>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</si>
  <si>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</si>
  <si>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</si>
  <si>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</si>
  <si>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</si>
  <si>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</si>
  <si>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</si>
  <si>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</si>
  <si>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</si>
  <si>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</si>
  <si>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</si>
  <si>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</si>
  <si>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</si>
  <si>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</si>
  <si>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</si>
  <si>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</si>
  <si>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</si>
  <si>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</si>
  <si>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</si>
  <si>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</si>
  <si>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</si>
  <si>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</si>
  <si>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</si>
  <si>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</si>
  <si>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</si>
  <si>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</si>
  <si>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</si>
  <si>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</si>
  <si>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</si>
  <si>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</si>
  <si>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</si>
  <si>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</si>
  <si>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</si>
  <si>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</si>
  <si>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</si>
  <si>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</si>
  <si>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</si>
  <si>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</si>
  <si>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</si>
  <si>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</si>
  <si>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</si>
  <si>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</si>
  <si>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</si>
  <si>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</si>
  <si>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</si>
  <si>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</si>
  <si>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</si>
  <si>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</si>
  <si>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</si>
  <si>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</si>
  <si>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</si>
  <si>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</si>
  <si>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</si>
  <si>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</si>
  <si>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</si>
  <si>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</si>
  <si>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</si>
  <si>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</si>
  <si>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</si>
  <si>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</si>
  <si>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</si>
  <si>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</si>
  <si>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</si>
  <si>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</si>
  <si>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</si>
  <si>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</si>
  <si>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</si>
  <si>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</si>
  <si>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</si>
  <si>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</si>
  <si>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</si>
  <si>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</si>
  <si>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</si>
  <si>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</si>
  <si>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</si>
  <si>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</si>
  <si>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</si>
  <si>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</si>
  <si>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</si>
  <si>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</si>
  <si>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</si>
  <si>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</si>
  <si>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</si>
  <si>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</si>
  <si>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</si>
  <si>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</si>
  <si>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</si>
  <si>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</si>
  <si>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</si>
  <si>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</si>
  <si>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</si>
  <si>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</si>
  <si>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</si>
  <si>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</si>
  <si>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</si>
  <si>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</si>
  <si>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</si>
  <si>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</si>
  <si>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</si>
  <si>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</si>
  <si>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</si>
  <si>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</si>
  <si>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</si>
  <si>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</si>
  <si>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</si>
  <si>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</si>
  <si>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</si>
  <si>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</si>
  <si>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</si>
  <si>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</si>
  <si>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</si>
  <si>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</si>
  <si>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</si>
  <si>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</si>
  <si>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</si>
  <si>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</si>
  <si>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</si>
  <si>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</si>
  <si>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</si>
  <si>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</si>
  <si>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</si>
  <si>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</si>
  <si>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</si>
  <si>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</si>
  <si>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</si>
  <si>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</si>
  <si>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</si>
  <si>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</si>
  <si>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</si>
  <si>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</si>
  <si>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</si>
  <si>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</si>
  <si>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</si>
  <si>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</si>
  <si>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</si>
  <si>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</si>
  <si>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</si>
  <si>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</si>
  <si>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</si>
  <si>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</si>
  <si>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</si>
  <si>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</si>
  <si>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</si>
  <si>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</si>
  <si>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</si>
  <si>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</si>
  <si>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</si>
  <si>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</si>
  <si>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</si>
  <si>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</si>
  <si>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</si>
  <si>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</si>
  <si>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</si>
  <si>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</si>
  <si>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</si>
  <si>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</si>
  <si>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</si>
  <si>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</si>
  <si>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</si>
  <si>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</si>
  <si>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</si>
  <si>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</si>
  <si>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</si>
  <si>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</si>
  <si>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</si>
  <si>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</si>
  <si>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</si>
  <si>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</si>
  <si>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</si>
  <si>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</si>
  <si>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</si>
  <si>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</si>
  <si>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</si>
  <si>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</si>
  <si>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</si>
  <si>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</si>
  <si>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</si>
  <si>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</si>
  <si>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</si>
  <si>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</si>
  <si>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</si>
  <si>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</si>
  <si>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</si>
  <si>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</si>
  <si>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</si>
  <si>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</si>
  <si>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</si>
  <si>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</si>
  <si>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</si>
  <si>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</si>
  <si>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</si>
  <si>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</si>
  <si>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</si>
  <si>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</si>
  <si>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</si>
  <si>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</si>
  <si>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</si>
  <si>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</si>
  <si>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</si>
  <si>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</si>
  <si>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</si>
  <si>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</si>
  <si>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</si>
  <si>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</si>
  <si>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</si>
  <si>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</si>
  <si>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</si>
  <si>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</si>
  <si>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</si>
  <si>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</si>
  <si>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</si>
  <si>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</si>
  <si>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</si>
  <si>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</si>
  <si>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</si>
  <si>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</si>
  <si>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</si>
  <si>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</si>
  <si>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</si>
  <si>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</si>
  <si>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</si>
  <si>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</si>
  <si>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</si>
  <si>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</si>
  <si>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</si>
  <si>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</si>
  <si>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</si>
  <si>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</si>
  <si>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</si>
  <si>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</si>
  <si>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</si>
  <si>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</si>
  <si>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</si>
  <si>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</si>
  <si>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</si>
  <si>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</si>
  <si>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</si>
  <si>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</si>
  <si>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</si>
  <si>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</si>
  <si>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</si>
  <si>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</si>
  <si>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</si>
  <si>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</si>
  <si>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</si>
  <si>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</si>
  <si>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</si>
  <si>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</si>
  <si>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</si>
  <si>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</si>
  <si>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</si>
  <si>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</si>
  <si>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</si>
  <si>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</si>
  <si>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</si>
  <si>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</si>
  <si>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</si>
  <si>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</si>
  <si>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</si>
  <si>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</si>
  <si>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</si>
  <si>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</si>
  <si>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</si>
  <si>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</si>
  <si>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</si>
  <si>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</si>
  <si>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</si>
  <si>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</si>
  <si>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</si>
  <si>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</si>
  <si>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</si>
  <si>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</si>
  <si>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</si>
  <si>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</si>
  <si>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</si>
  <si>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</si>
  <si>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</si>
  <si>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</si>
  <si>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</si>
  <si>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</si>
  <si>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</si>
  <si>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</si>
  <si>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</si>
  <si>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</si>
  <si>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</si>
  <si>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</si>
  <si>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</si>
  <si>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</si>
  <si>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</si>
  <si>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</si>
  <si>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</si>
  <si>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</si>
  <si>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</si>
  <si>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</si>
  <si>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</si>
  <si>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</si>
  <si>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</si>
  <si>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</si>
  <si>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</si>
  <si>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</si>
  <si>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</si>
  <si>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</si>
  <si>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</si>
  <si>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</si>
  <si>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</si>
  <si>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</si>
  <si>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</si>
  <si>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</si>
  <si>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</si>
  <si>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</si>
  <si>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</si>
  <si>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</si>
  <si>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</si>
  <si>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</si>
  <si>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</si>
  <si>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</si>
  <si>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</si>
  <si>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</si>
  <si>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</si>
  <si>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</si>
  <si>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</si>
  <si>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</si>
  <si>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</si>
  <si>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</si>
  <si>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</si>
  <si>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</si>
  <si>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</si>
  <si>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</si>
  <si>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</si>
  <si>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</si>
  <si>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</si>
  <si>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</si>
  <si>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</si>
  <si>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</si>
  <si>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</si>
  <si>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</si>
  <si>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</si>
  <si>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</si>
  <si>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</si>
  <si>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</si>
  <si>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</si>
  <si>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</si>
  <si>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</si>
  <si>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</si>
  <si>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</si>
  <si>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</si>
  <si>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</si>
  <si>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</si>
  <si>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</si>
  <si>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</si>
  <si>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</si>
  <si>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</si>
  <si>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</si>
  <si>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</si>
  <si>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</si>
  <si>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</si>
  <si>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</si>
  <si>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</si>
  <si>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</si>
  <si>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</si>
  <si>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</si>
  <si>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</si>
  <si>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</si>
  <si>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</si>
  <si>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</si>
  <si>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</si>
  <si>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</si>
  <si>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</si>
  <si>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</si>
  <si>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</si>
  <si>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</si>
  <si>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</si>
  <si>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</si>
  <si>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</si>
  <si>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</si>
  <si>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</si>
  <si>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</si>
  <si>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</si>
  <si>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</si>
  <si>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</si>
  <si>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</si>
  <si>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</si>
  <si>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</si>
  <si>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</si>
  <si>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</si>
  <si>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</si>
  <si>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</si>
  <si>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</si>
  <si>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</si>
  <si>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</si>
  <si>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</si>
  <si>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</si>
  <si>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</si>
  <si>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</si>
  <si>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</si>
  <si>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</si>
  <si>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</si>
  <si>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</si>
  <si>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</si>
  <si>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</si>
  <si>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</si>
  <si>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</si>
  <si>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</si>
  <si>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</si>
  <si>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</si>
  <si>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</si>
  <si>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</si>
  <si>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</si>
  <si>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</si>
  <si>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</si>
  <si>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</si>
  <si>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</si>
  <si>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</si>
  <si>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</si>
  <si>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</si>
  <si>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</si>
  <si>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</si>
  <si>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</si>
  <si>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</si>
  <si>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</si>
  <si>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</si>
  <si>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</si>
  <si>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</si>
  <si>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</si>
  <si>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</si>
  <si>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</si>
  <si>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</si>
  <si>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</si>
  <si>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</si>
  <si>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</si>
  <si>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</si>
  <si>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</si>
  <si>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</si>
  <si>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</si>
  <si>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</si>
  <si>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</si>
  <si>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</si>
  <si>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</si>
  <si>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</si>
  <si>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</si>
  <si>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</si>
  <si>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</si>
  <si>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</si>
  <si>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</si>
  <si>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</si>
  <si>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</si>
  <si>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</si>
  <si>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</si>
  <si>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</si>
  <si>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</si>
  <si>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</si>
  <si>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</si>
  <si>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</si>
  <si>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</si>
  <si>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</si>
  <si>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</si>
  <si>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</si>
  <si>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</si>
  <si>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</si>
  <si>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</si>
  <si>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</si>
  <si>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</si>
  <si>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</si>
  <si>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</si>
  <si>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</si>
  <si>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</si>
  <si>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</si>
  <si>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</si>
  <si>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</si>
  <si>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</si>
  <si>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</si>
  <si>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</si>
  <si>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</si>
  <si>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</si>
  <si>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</si>
  <si>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</si>
  <si>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</si>
  <si>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</si>
  <si>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</si>
  <si>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</si>
  <si>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</si>
  <si>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</si>
  <si>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</si>
  <si>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</si>
  <si>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</si>
  <si>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</si>
  <si>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</si>
  <si>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</si>
  <si>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</si>
  <si>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</si>
  <si>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</si>
  <si>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</si>
  <si>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</si>
  <si>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</si>
  <si>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</si>
  <si>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</si>
  <si>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</si>
  <si>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</si>
  <si>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</si>
  <si>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</si>
  <si>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</si>
  <si>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</si>
  <si>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</si>
  <si>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</si>
  <si>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</si>
  <si>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</si>
  <si>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</si>
  <si>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</si>
  <si>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</si>
  <si>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</si>
  <si>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</si>
  <si>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</si>
  <si>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</si>
  <si>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</si>
  <si>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</si>
  <si>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</si>
  <si>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</si>
  <si>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</si>
  <si>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</si>
  <si>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</si>
  <si>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</si>
  <si>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</si>
  <si>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</si>
  <si>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</si>
  <si>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</si>
  <si>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</si>
  <si>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</si>
  <si>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</si>
  <si>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</si>
  <si>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</si>
  <si>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</si>
  <si>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</si>
  <si>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</si>
  <si>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</si>
  <si>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</si>
  <si>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</si>
  <si>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</si>
  <si>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</si>
  <si>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</si>
  <si>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</si>
  <si>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</si>
  <si>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</si>
  <si>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</si>
  <si>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</si>
  <si>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</si>
  <si>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</si>
  <si>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</si>
  <si>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</si>
  <si>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</si>
  <si>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</si>
  <si>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</si>
  <si>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</si>
  <si>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</si>
  <si>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</si>
  <si>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</si>
  <si>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</si>
  <si>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</si>
  <si>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</si>
  <si>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</si>
  <si>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</si>
  <si>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</si>
  <si>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</si>
  <si>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</si>
  <si>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</si>
  <si>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</si>
  <si>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</si>
  <si>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</si>
  <si>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</si>
  <si>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</si>
  <si>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</si>
  <si>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</si>
  <si>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</si>
  <si>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</si>
  <si>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</si>
  <si>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</si>
  <si>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</si>
  <si>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</si>
  <si>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</si>
  <si>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</si>
  <si>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</si>
  <si>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</si>
  <si>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</si>
  <si>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</si>
  <si>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</si>
  <si>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</si>
  <si>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</si>
  <si>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</si>
  <si>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</si>
  <si>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</si>
  <si>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</si>
  <si>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</si>
  <si>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</si>
  <si>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</si>
  <si>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</si>
  <si>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</si>
  <si>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</si>
  <si>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</si>
  <si>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</si>
  <si>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</si>
  <si>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</si>
  <si>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</si>
  <si>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</si>
  <si>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</si>
  <si>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</si>
  <si>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</si>
  <si>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</si>
  <si>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</si>
  <si>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</si>
  <si>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</si>
  <si>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</si>
  <si>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</si>
  <si>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</si>
  <si>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</si>
  <si>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</si>
  <si>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</si>
  <si>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</si>
  <si>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</si>
  <si>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</si>
  <si>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</si>
  <si>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</si>
  <si>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</si>
  <si>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</si>
  <si>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</si>
  <si>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</si>
  <si>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</si>
  <si>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</si>
  <si>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</si>
  <si>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</si>
  <si>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</si>
  <si>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</si>
  <si>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</si>
  <si>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</si>
  <si>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</si>
  <si>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</si>
  <si>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</si>
  <si>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</si>
  <si>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</si>
  <si>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</si>
  <si>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</si>
  <si>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</si>
  <si>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</si>
  <si>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</si>
  <si>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</si>
  <si>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</si>
  <si>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</si>
  <si>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</si>
  <si>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</si>
  <si>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</si>
  <si>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</si>
  <si>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</si>
  <si>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</si>
  <si>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</si>
  <si>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</si>
  <si>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</si>
  <si>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</si>
  <si>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</si>
  <si>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</si>
  <si>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</si>
  <si>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</si>
  <si>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</si>
  <si>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</si>
  <si>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</si>
  <si>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</si>
  <si>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</si>
  <si>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</si>
  <si>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</si>
  <si>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</si>
  <si>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</si>
  <si>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</si>
  <si>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</si>
  <si>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</si>
  <si>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</si>
  <si>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</si>
  <si>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</si>
  <si>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</si>
  <si>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</si>
  <si>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</si>
  <si>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</si>
  <si>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</si>
  <si>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</si>
  <si>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</si>
  <si>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</si>
  <si>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</si>
  <si>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</si>
  <si>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</si>
  <si>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</si>
  <si>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</si>
  <si>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</si>
  <si>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</si>
  <si>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</si>
  <si>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</si>
  <si>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</si>
  <si>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</si>
  <si>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</si>
  <si>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</si>
  <si>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</si>
  <si>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</si>
  <si>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</si>
  <si>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</si>
  <si>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</si>
  <si>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</si>
  <si>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</si>
  <si>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</si>
  <si>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</si>
  <si>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</si>
  <si>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</si>
  <si>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</si>
  <si>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</si>
  <si>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</si>
  <si>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</si>
  <si>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</si>
  <si>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</si>
  <si>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</si>
  <si>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</si>
  <si>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</si>
  <si>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</si>
  <si>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</si>
  <si>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</si>
  <si>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</si>
  <si>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</si>
  <si>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</si>
  <si>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</si>
  <si>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</si>
  <si>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</si>
  <si>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</si>
  <si>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</si>
  <si>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</si>
  <si>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</si>
  <si>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</si>
  <si>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</si>
  <si>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</si>
  <si>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</si>
  <si>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</si>
  <si>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</si>
  <si>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</si>
  <si>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</si>
  <si>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</si>
  <si>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</si>
  <si>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</si>
  <si>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</si>
  <si>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</si>
  <si>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</si>
  <si>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</si>
  <si>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</si>
  <si>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</si>
  <si>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</si>
  <si>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</si>
  <si>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</si>
  <si>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</si>
  <si>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</si>
  <si>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</si>
  <si>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</si>
  <si>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</si>
  <si>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</si>
  <si>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</si>
  <si>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</si>
  <si>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</si>
  <si>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</si>
  <si>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</si>
  <si>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</si>
  <si>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</si>
  <si>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</si>
  <si>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</si>
  <si>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</si>
  <si>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</si>
  <si>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</si>
  <si>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</si>
  <si>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</si>
  <si>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</si>
  <si>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</si>
  <si>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</si>
  <si>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</si>
  <si>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</si>
  <si>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</si>
  <si>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</si>
  <si>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</si>
  <si>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</si>
  <si>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</si>
  <si>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</si>
  <si>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</si>
  <si>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</si>
  <si>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</si>
  <si>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</si>
  <si>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</si>
  <si>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</si>
  <si>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</si>
  <si>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</si>
  <si>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</si>
  <si>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</si>
  <si>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</si>
  <si>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</si>
  <si>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</si>
  <si>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</si>
  <si>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</si>
  <si>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</si>
  <si>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</si>
  <si>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</si>
  <si>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</si>
  <si>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</si>
  <si>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</si>
  <si>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</si>
  <si>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</si>
  <si>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</si>
  <si>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</si>
  <si>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</si>
  <si>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</si>
  <si>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</si>
  <si>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</si>
  <si>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</si>
  <si>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</si>
  <si>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</si>
  <si>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</si>
  <si>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</si>
  <si>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</si>
  <si>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</si>
  <si>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</si>
  <si>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</si>
  <si>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</si>
  <si>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</si>
  <si>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</si>
  <si>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</si>
  <si>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</si>
  <si>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</si>
  <si>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</si>
  <si>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</si>
  <si>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</si>
  <si>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</si>
  <si>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</si>
  <si>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</si>
  <si>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</si>
  <si>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</si>
  <si>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</si>
  <si>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</si>
  <si>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</si>
  <si>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</si>
  <si>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</si>
  <si>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</si>
  <si>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</si>
  <si>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</si>
  <si>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</si>
  <si>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</si>
  <si>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</si>
  <si>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</si>
  <si>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</si>
  <si>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</si>
  <si>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</si>
  <si>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</si>
  <si>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</si>
  <si>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</si>
  <si>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</si>
  <si>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</si>
  <si>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</si>
  <si>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</si>
  <si>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</si>
  <si>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</si>
  <si>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</si>
  <si>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</si>
  <si>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</si>
  <si>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</si>
  <si>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</si>
  <si>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</si>
  <si>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</si>
  <si>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</si>
  <si>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</si>
  <si>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</si>
  <si>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</si>
  <si>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</si>
  <si>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</si>
  <si>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</si>
  <si>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</si>
  <si>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</si>
  <si>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</si>
  <si>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</si>
  <si>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</si>
  <si>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</si>
  <si>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</si>
  <si>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</si>
  <si>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</si>
  <si>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</si>
  <si>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</si>
  <si>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</si>
  <si>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</si>
  <si>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</si>
  <si>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</si>
  <si>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</si>
  <si>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</si>
  <si>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</si>
  <si>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</si>
  <si>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</si>
  <si>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</si>
  <si>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</si>
  <si>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</si>
  <si>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</si>
  <si>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</si>
  <si>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</si>
  <si>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</si>
  <si>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</si>
  <si>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</si>
  <si>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</si>
  <si>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</si>
  <si>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</si>
  <si>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</si>
  <si>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</si>
  <si>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</si>
  <si>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</si>
  <si>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</si>
  <si>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</si>
  <si>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</si>
  <si>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</si>
  <si>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</si>
  <si>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</si>
  <si>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</si>
  <si>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</si>
  <si>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</si>
  <si>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</si>
  <si>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</si>
  <si>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</si>
  <si>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</si>
  <si>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</si>
  <si>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</si>
  <si>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</si>
  <si>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</si>
  <si>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</si>
  <si>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</si>
  <si>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</si>
  <si>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</si>
  <si>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</si>
  <si>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</si>
  <si>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</si>
  <si>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</si>
  <si>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</si>
  <si>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</si>
  <si>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</si>
  <si>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</si>
  <si>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</si>
  <si>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</si>
  <si>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</si>
  <si>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</si>
  <si>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</si>
  <si>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</si>
  <si>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</si>
  <si>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</si>
  <si>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</si>
  <si>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</si>
  <si>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</si>
  <si>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</si>
  <si>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</si>
  <si>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</si>
  <si>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</si>
  <si>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</si>
  <si>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</si>
  <si>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</si>
  <si>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</si>
  <si>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</si>
  <si>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</si>
  <si>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</si>
  <si>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</si>
  <si>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</si>
  <si>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</si>
  <si>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</si>
  <si>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</si>
  <si>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</si>
  <si>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</si>
  <si>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</si>
  <si>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</si>
  <si>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</si>
  <si>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</si>
  <si>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</si>
  <si>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</si>
  <si>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</si>
  <si>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</si>
  <si>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</si>
  <si>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</si>
  <si>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</si>
  <si>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</si>
  <si>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</si>
  <si>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</si>
  <si>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</si>
  <si>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</si>
  <si>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</si>
  <si>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</si>
  <si>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</si>
  <si>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</si>
  <si>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</si>
  <si>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</si>
  <si>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</si>
  <si>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</si>
  <si>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</si>
  <si>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</si>
  <si>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</si>
  <si>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</si>
  <si>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</si>
  <si>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</si>
  <si>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</si>
  <si>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</si>
  <si>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</si>
  <si>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</si>
  <si>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</si>
  <si>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</si>
  <si>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</si>
  <si>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</si>
  <si>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</si>
  <si>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</si>
  <si>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</si>
  <si>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</si>
  <si>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</si>
  <si>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</si>
  <si>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</si>
  <si>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</si>
  <si>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</si>
  <si>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</si>
  <si>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</si>
  <si>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</si>
  <si>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</si>
  <si>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</si>
  <si>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</si>
  <si>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</si>
  <si>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</si>
  <si>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</si>
  <si>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</si>
  <si>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</si>
  <si>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</si>
  <si>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</si>
  <si>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</si>
  <si>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</si>
  <si>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</si>
  <si>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</si>
  <si>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</si>
  <si>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</si>
  <si>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</si>
  <si>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</si>
  <si>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</si>
  <si>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</si>
  <si>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</si>
  <si>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</si>
  <si>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</si>
  <si>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</si>
  <si>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</si>
  <si>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</si>
  <si>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</si>
  <si>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</si>
  <si>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</si>
  <si>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</si>
  <si>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</si>
  <si>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</si>
  <si>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</si>
  <si>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</si>
  <si>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</si>
  <si>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</si>
  <si>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</si>
  <si>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</si>
  <si>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</si>
  <si>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</si>
  <si>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</si>
  <si>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</si>
  <si>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</si>
  <si>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</si>
  <si>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</si>
  <si>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</si>
  <si>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</si>
  <si>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</si>
  <si>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</si>
  <si>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</si>
  <si>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</si>
  <si>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</si>
  <si>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</si>
  <si>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</si>
  <si>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</si>
  <si>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</si>
  <si>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</si>
  <si>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</si>
  <si>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</si>
  <si>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</si>
  <si>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</si>
  <si>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</si>
  <si>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</si>
  <si>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</si>
  <si>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</si>
  <si>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</si>
  <si>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</si>
  <si>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</si>
  <si>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</si>
  <si>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</si>
  <si>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</si>
  <si>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</si>
  <si>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</si>
  <si>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</si>
  <si>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</si>
  <si>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</si>
  <si>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</si>
  <si>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</si>
  <si>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</si>
  <si>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</si>
  <si>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</si>
  <si>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</si>
  <si>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</si>
  <si>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</si>
  <si>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</si>
  <si>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</si>
  <si>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</si>
  <si>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</si>
  <si>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</si>
  <si>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</si>
  <si>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</si>
  <si>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</si>
  <si>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</si>
  <si>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</si>
  <si>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</si>
  <si>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</si>
  <si>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</si>
  <si>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</si>
  <si>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</si>
  <si>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</si>
  <si>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</si>
  <si>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</si>
  <si>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</si>
  <si>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</si>
  <si>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</si>
  <si>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</si>
  <si>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</si>
  <si>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</si>
  <si>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</si>
  <si>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</si>
  <si>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</si>
  <si>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</si>
  <si>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</si>
  <si>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</si>
  <si>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</si>
  <si>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</si>
  <si>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</si>
  <si>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</si>
  <si>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</si>
  <si>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</si>
  <si>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</si>
  <si>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</si>
  <si>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</si>
  <si>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</si>
  <si>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</si>
  <si>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</si>
  <si>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</si>
  <si>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</si>
  <si>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</si>
  <si>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</si>
  <si>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</si>
  <si>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</si>
  <si>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</si>
  <si>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</si>
  <si>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</si>
  <si>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</si>
  <si>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</si>
  <si>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</si>
  <si>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</si>
  <si>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</si>
  <si>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</si>
  <si>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</si>
  <si>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</si>
  <si>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</si>
  <si>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</si>
  <si>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</si>
  <si>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</si>
  <si>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</si>
  <si>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</si>
  <si>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</si>
  <si>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</si>
  <si>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</si>
  <si>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</si>
  <si>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</si>
  <si>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</si>
  <si>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</si>
  <si>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</si>
  <si>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</si>
  <si>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</si>
  <si>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</si>
  <si>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</si>
  <si>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</si>
  <si>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</si>
  <si>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</si>
  <si>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</si>
  <si>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</si>
  <si>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</si>
  <si>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</si>
  <si>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</si>
  <si>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</si>
  <si>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</si>
  <si>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</si>
  <si>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</si>
  <si>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</si>
  <si>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</si>
  <si>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</si>
  <si>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</si>
  <si>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</si>
  <si>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</si>
  <si>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</si>
  <si>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</si>
  <si>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</si>
  <si>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</si>
  <si>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</si>
  <si>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</si>
  <si>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</si>
  <si>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</si>
  <si>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</si>
  <si>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</si>
  <si>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</si>
  <si>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</si>
  <si>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</si>
  <si>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</si>
  <si>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</si>
  <si>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</si>
  <si>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</si>
  <si>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</si>
  <si>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</si>
  <si>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</si>
  <si>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</si>
  <si>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</si>
  <si>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</si>
  <si>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</si>
  <si>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</si>
  <si>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</si>
  <si>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</si>
  <si>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</si>
  <si>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</si>
  <si>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</si>
  <si>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</si>
  <si>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</si>
  <si>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</si>
  <si>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</si>
  <si>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</si>
  <si>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</si>
  <si>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</si>
  <si>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</si>
  <si>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</si>
  <si>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</si>
  <si>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</si>
  <si>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</si>
  <si>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</si>
  <si>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</si>
  <si>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</si>
  <si>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</si>
  <si>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</si>
  <si>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</si>
  <si>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</si>
  <si>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</si>
  <si>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</si>
  <si>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</si>
  <si>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</si>
  <si>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</si>
  <si>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</si>
  <si>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</si>
  <si>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</si>
  <si>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</si>
  <si>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</si>
  <si>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</si>
  <si>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</si>
  <si>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</si>
  <si>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</si>
  <si>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</si>
  <si>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</si>
  <si>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</si>
  <si>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</si>
  <si>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</si>
  <si>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</si>
  <si>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</si>
  <si>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</si>
  <si>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</si>
  <si>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</si>
  <si>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</si>
  <si>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</si>
  <si>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</si>
  <si>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</si>
  <si>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</si>
  <si>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</si>
  <si>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</si>
  <si>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</si>
  <si>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</si>
  <si>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</si>
  <si>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</si>
  <si>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</si>
  <si>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</si>
  <si>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</si>
  <si>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</si>
  <si>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</si>
  <si>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</si>
  <si>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</si>
  <si>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</si>
  <si>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</si>
  <si>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</si>
  <si>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</si>
  <si>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</si>
  <si>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</si>
  <si>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</si>
  <si>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</si>
  <si>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</si>
  <si>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</si>
  <si>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</si>
  <si>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</si>
  <si>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</si>
  <si>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</si>
  <si>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</si>
  <si>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</si>
  <si>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</si>
  <si>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</si>
  <si>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</si>
  <si>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</si>
  <si>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</si>
  <si>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</si>
  <si>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</si>
  <si>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</si>
  <si>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</si>
  <si>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</si>
  <si>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</si>
  <si>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</si>
  <si>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</si>
  <si>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</si>
  <si>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</si>
  <si>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</si>
  <si>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</si>
  <si>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</si>
  <si>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</si>
  <si>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</si>
  <si>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</si>
  <si>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</si>
  <si>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</si>
  <si>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</si>
  <si>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</si>
  <si>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</si>
  <si>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</si>
  <si>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</si>
  <si>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</si>
  <si>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</si>
  <si>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</si>
  <si>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</si>
  <si>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</si>
  <si>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</si>
  <si>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</si>
  <si>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</si>
  <si>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</si>
  <si>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</si>
  <si>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</si>
  <si>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</si>
  <si>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</si>
  <si>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</si>
  <si>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</si>
  <si>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</si>
  <si>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</si>
  <si>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</si>
  <si>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</si>
  <si>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</si>
  <si>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</si>
  <si>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</si>
  <si>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</si>
  <si>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</si>
  <si>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</si>
  <si>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</si>
  <si>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</si>
  <si>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</si>
  <si>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</si>
  <si>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</si>
  <si>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</si>
  <si>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</si>
  <si>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</si>
  <si>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</si>
  <si>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</si>
  <si>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</si>
  <si>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</si>
  <si>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</si>
  <si>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</si>
  <si>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</si>
  <si>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</si>
  <si>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</si>
  <si>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</si>
  <si>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</si>
  <si>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</si>
  <si>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</si>
  <si>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</si>
  <si>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</si>
  <si>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</si>
  <si>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</si>
  <si>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</si>
  <si>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</si>
  <si>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</si>
  <si>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</si>
  <si>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</si>
  <si>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</si>
  <si>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</si>
  <si>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</si>
  <si>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</si>
  <si>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</si>
  <si>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</si>
  <si>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</si>
  <si>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</si>
  <si>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</si>
  <si>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</si>
  <si>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</si>
  <si>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</si>
  <si>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</si>
  <si>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</si>
  <si>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</si>
  <si>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</si>
  <si>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</si>
  <si>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</si>
  <si>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</si>
  <si>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</si>
  <si>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</si>
  <si>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</si>
  <si>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</si>
  <si>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</si>
  <si>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</si>
  <si>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</si>
  <si>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</si>
  <si>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</si>
  <si>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</si>
  <si>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</si>
  <si>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</si>
  <si>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</si>
  <si>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</si>
  <si>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</si>
  <si>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</si>
  <si>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</si>
  <si>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</si>
  <si>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</si>
  <si>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</si>
  <si>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</si>
  <si>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</si>
  <si>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</si>
  <si>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</si>
  <si>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</si>
  <si>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</si>
  <si>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</si>
  <si>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</si>
  <si>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</si>
  <si>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</si>
  <si>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</si>
  <si>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</si>
  <si>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</si>
  <si>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</si>
  <si>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</si>
  <si>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</si>
  <si>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</si>
  <si>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</si>
  <si>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</si>
  <si>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</si>
  <si>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</si>
  <si>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</si>
  <si>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</si>
  <si>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</si>
  <si>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</si>
  <si>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</si>
  <si>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</si>
  <si>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</si>
  <si>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</si>
  <si>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</si>
  <si>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</si>
  <si>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</si>
  <si>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</si>
  <si>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</si>
  <si>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</si>
  <si>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</si>
  <si>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</si>
  <si>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</si>
  <si>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</si>
  <si>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</si>
  <si>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</si>
  <si>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</si>
  <si>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</si>
  <si>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</si>
  <si>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</si>
  <si>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</si>
  <si>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</si>
  <si>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</si>
  <si>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</si>
  <si>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</si>
  <si>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</si>
  <si>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</si>
  <si>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</si>
  <si>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</si>
  <si>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</si>
  <si>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</si>
  <si>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</si>
  <si>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</si>
  <si>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</si>
  <si>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</si>
  <si>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</si>
  <si>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</si>
  <si>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</si>
  <si>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</si>
  <si>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</si>
  <si>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</si>
  <si>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</si>
  <si>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</si>
  <si>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</si>
  <si>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</si>
  <si>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</si>
  <si>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</si>
  <si>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</si>
  <si>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</si>
  <si>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</si>
  <si>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</si>
  <si>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</si>
  <si>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</si>
  <si>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</si>
  <si>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</si>
  <si>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</si>
  <si>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</si>
  <si>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</si>
  <si>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</si>
  <si>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</si>
  <si>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</si>
  <si>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</si>
  <si>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</si>
  <si>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</si>
  <si>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</si>
  <si>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</si>
  <si>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</si>
  <si>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</si>
  <si>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</si>
  <si>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</si>
  <si>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</si>
  <si>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</si>
  <si>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</si>
  <si>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</si>
  <si>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</si>
  <si>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</si>
  <si>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</si>
  <si>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</si>
  <si>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</si>
  <si>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</si>
  <si>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</si>
  <si>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</si>
  <si>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</si>
  <si>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</si>
  <si>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</si>
  <si>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</si>
  <si>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</si>
  <si>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</si>
  <si>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</si>
  <si>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</si>
  <si>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</si>
  <si>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</si>
  <si>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</si>
  <si>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</si>
  <si>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</si>
  <si>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</si>
  <si>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</si>
  <si>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</si>
  <si>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</si>
  <si>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</si>
  <si>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</si>
  <si>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</si>
  <si>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</si>
  <si>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</si>
  <si>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</si>
  <si>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</si>
  <si>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</si>
  <si>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</si>
  <si>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</si>
  <si>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</si>
  <si>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</si>
  <si>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</si>
  <si>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</si>
  <si>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</si>
  <si>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</si>
  <si>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</si>
  <si>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</si>
  <si>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</si>
  <si>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</si>
  <si>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</si>
  <si>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</si>
  <si>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</si>
  <si>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</si>
  <si>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</si>
  <si>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</si>
  <si>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</si>
  <si>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</si>
  <si>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</si>
  <si>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</si>
  <si>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</si>
  <si>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</si>
  <si>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</si>
  <si>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</si>
  <si>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</si>
  <si>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</si>
  <si>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</si>
  <si>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</si>
  <si>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</si>
  <si>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</si>
  <si>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</si>
  <si>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</si>
  <si>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</si>
  <si>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</si>
  <si>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</si>
  <si>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</si>
  <si>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</si>
  <si>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</si>
  <si>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</si>
  <si>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</si>
  <si>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</si>
  <si>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</si>
  <si>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</si>
  <si>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</si>
  <si>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</si>
  <si>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</si>
  <si>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</si>
  <si>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</si>
  <si>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</si>
  <si>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</si>
  <si>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</si>
  <si>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</si>
  <si>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</si>
  <si>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</si>
  <si>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</si>
  <si>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</si>
  <si>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</si>
  <si>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</si>
  <si>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</si>
  <si>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</si>
  <si>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</si>
  <si>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</si>
  <si>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</si>
  <si>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</si>
  <si>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</si>
  <si>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</si>
  <si>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</si>
  <si>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</si>
  <si>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</si>
  <si>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</si>
  <si>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</si>
  <si>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</si>
  <si>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</si>
  <si>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</si>
  <si>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</si>
  <si>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</si>
  <si>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</si>
  <si>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</si>
  <si>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</si>
  <si>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</si>
  <si>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</si>
  <si>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</si>
  <si>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</si>
  <si>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</si>
  <si>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</si>
  <si>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</si>
  <si>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</si>
  <si>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</si>
  <si>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</si>
  <si>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</si>
  <si>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</si>
  <si>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</si>
  <si>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</si>
  <si>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</si>
  <si>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</si>
  <si>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</si>
  <si>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</si>
  <si>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</si>
  <si>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</si>
  <si>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</si>
  <si>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</si>
  <si>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</si>
  <si>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</si>
  <si>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</si>
  <si>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</si>
  <si>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</si>
  <si>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</si>
  <si>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</si>
  <si>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</si>
  <si>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</si>
  <si>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</si>
  <si>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</si>
  <si>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</si>
  <si>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</si>
  <si>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</si>
  <si>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</si>
  <si>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</si>
  <si>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</si>
  <si>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</si>
  <si>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</si>
  <si>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</si>
  <si>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</si>
  <si>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</si>
  <si>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</si>
  <si>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</si>
  <si>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</si>
  <si>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</si>
  <si>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</si>
  <si>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</si>
  <si>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</si>
  <si>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</si>
  <si>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</si>
  <si>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</si>
  <si>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</si>
  <si>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</si>
  <si>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</si>
  <si>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</si>
  <si>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</si>
  <si>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</si>
  <si>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</si>
  <si>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</si>
  <si>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</si>
  <si>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</si>
  <si>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</si>
  <si>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</si>
  <si>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</si>
  <si>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</si>
  <si>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</si>
  <si>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</si>
  <si>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</si>
  <si>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</si>
  <si>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</si>
  <si>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</si>
  <si>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</si>
  <si>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</si>
  <si>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</si>
  <si>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</si>
  <si>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</si>
  <si>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</si>
  <si>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</si>
  <si>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</si>
  <si>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</si>
  <si>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</si>
  <si>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</si>
  <si>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</si>
  <si>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</si>
  <si>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</si>
  <si>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</si>
  <si>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</si>
  <si>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</si>
  <si>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</si>
  <si>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</si>
  <si>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</si>
  <si>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</si>
  <si>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</si>
  <si>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</si>
  <si>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</si>
  <si>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</si>
  <si>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</si>
  <si>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</si>
  <si>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</si>
  <si>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</si>
  <si>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</si>
  <si>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</si>
  <si>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</si>
  <si>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</si>
  <si>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</si>
  <si>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</si>
  <si>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</si>
  <si>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</si>
  <si>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</si>
  <si>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</si>
  <si>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</si>
  <si>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</si>
  <si>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</si>
  <si>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</si>
  <si>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</si>
  <si>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</si>
  <si>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</si>
  <si>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</si>
  <si>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</si>
  <si>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</si>
  <si>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</si>
  <si>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</si>
  <si>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</si>
  <si>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</si>
  <si>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</si>
  <si>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</si>
  <si>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</si>
  <si>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</si>
  <si>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</si>
  <si>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</si>
  <si>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</si>
  <si>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</si>
  <si>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</si>
  <si>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</si>
  <si>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</si>
  <si>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</si>
  <si>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</si>
  <si>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</si>
  <si>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</si>
  <si>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</si>
  <si>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</si>
  <si>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</si>
  <si>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</si>
  <si>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</si>
  <si>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</si>
  <si>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</si>
  <si>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</si>
  <si>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</si>
  <si>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</si>
  <si>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</si>
  <si>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</si>
  <si>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</si>
  <si>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</si>
  <si>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</si>
  <si>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</si>
  <si>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</si>
  <si>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</si>
  <si>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</si>
  <si>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</si>
  <si>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</si>
  <si>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</si>
  <si>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</si>
  <si>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</si>
  <si>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</si>
  <si>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</si>
  <si>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</si>
  <si>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</si>
  <si>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</si>
  <si>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</si>
  <si>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</si>
  <si>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</si>
  <si>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</si>
  <si>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</si>
  <si>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</si>
  <si>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</si>
  <si>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</si>
  <si>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</si>
  <si>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</si>
  <si>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</si>
  <si>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</si>
  <si>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</si>
  <si>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</si>
  <si>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</si>
  <si>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</si>
  <si>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</si>
  <si>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</si>
  <si>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</si>
  <si>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</si>
  <si>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</si>
  <si>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</si>
  <si>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</si>
  <si>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</si>
  <si>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</si>
  <si>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</si>
  <si>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</si>
  <si>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</si>
  <si>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</si>
  <si>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</si>
  <si>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</si>
  <si>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</si>
  <si>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</si>
  <si>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</si>
  <si>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</si>
  <si>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</si>
  <si>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</si>
  <si>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</si>
  <si>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</si>
  <si>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</si>
  <si>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</si>
  <si>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</si>
  <si>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</si>
  <si>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</si>
  <si>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</si>
  <si>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</si>
  <si>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</si>
  <si>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</si>
  <si>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</si>
  <si>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</si>
  <si>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</si>
  <si>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</si>
  <si>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</si>
  <si>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</si>
  <si>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</si>
  <si>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</si>
  <si>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</si>
  <si>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</si>
  <si>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</si>
  <si>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</si>
  <si>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</si>
  <si>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</si>
  <si>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</si>
  <si>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</si>
  <si>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</si>
  <si>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</si>
  <si>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</si>
  <si>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</si>
  <si>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</si>
  <si>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</si>
  <si>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</si>
  <si>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</si>
  <si>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</si>
  <si>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</si>
  <si>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</si>
  <si>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</si>
  <si>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</si>
  <si>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</si>
  <si>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</si>
  <si>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</si>
  <si>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</si>
  <si>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</si>
  <si>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</si>
  <si>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</si>
  <si>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</si>
  <si>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</si>
  <si>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</si>
  <si>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</si>
  <si>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</si>
  <si>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</si>
  <si>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</si>
  <si>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</si>
  <si>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</si>
  <si>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</si>
  <si>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</si>
  <si>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</si>
  <si>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</si>
  <si>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</si>
  <si>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</si>
  <si>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</si>
  <si>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</si>
  <si>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</si>
  <si>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</si>
  <si>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</si>
  <si>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</si>
  <si>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</si>
  <si>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</si>
  <si>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</si>
  <si>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</si>
  <si>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</si>
  <si>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</si>
  <si>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</si>
  <si>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</si>
  <si>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</si>
  <si>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</si>
  <si>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</si>
  <si>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</si>
  <si>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</si>
  <si>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</si>
  <si>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</si>
  <si>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</si>
  <si>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</si>
  <si>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</si>
  <si>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</si>
  <si>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</si>
  <si>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</si>
  <si>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</si>
  <si>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</si>
  <si>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</si>
  <si>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</si>
  <si>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</si>
  <si>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</si>
  <si>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</si>
  <si>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</si>
  <si>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</si>
  <si>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</si>
  <si>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</si>
  <si>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</si>
  <si>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</si>
  <si>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</si>
  <si>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</si>
  <si>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</si>
  <si>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</si>
  <si>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</si>
  <si>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</si>
  <si>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</si>
  <si>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</si>
  <si>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</si>
  <si>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</si>
  <si>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</si>
  <si>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</si>
  <si>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</si>
  <si>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</si>
  <si>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</si>
  <si>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</si>
  <si>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</si>
  <si>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</si>
  <si>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</si>
  <si>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</si>
  <si>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</si>
  <si>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</si>
  <si>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</si>
  <si>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</si>
  <si>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</si>
  <si>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</si>
  <si>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</si>
  <si>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</si>
  <si>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</si>
  <si>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</si>
  <si>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</si>
  <si>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</si>
  <si>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</si>
  <si>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</si>
  <si>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</si>
  <si>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</si>
  <si>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</si>
  <si>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</si>
  <si>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</si>
  <si>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</si>
  <si>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</si>
  <si>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</si>
  <si>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</si>
  <si>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</si>
  <si>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</si>
  <si>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</si>
  <si>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</si>
  <si>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</si>
  <si>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</si>
  <si>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</si>
  <si>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</si>
  <si>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</si>
  <si>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</si>
  <si>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</si>
  <si>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</si>
  <si>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</si>
  <si>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</si>
  <si>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</si>
  <si>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</si>
  <si>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</si>
  <si>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</si>
  <si>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</si>
  <si>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</si>
  <si>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</si>
  <si>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</si>
  <si>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</si>
  <si>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</si>
  <si>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</si>
  <si>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</si>
  <si>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</si>
  <si>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</si>
  <si>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</si>
  <si>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</si>
  <si>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</si>
  <si>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</si>
  <si>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</si>
  <si>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</si>
  <si>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</si>
  <si>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</si>
  <si>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</si>
  <si>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</si>
  <si>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</si>
  <si>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</si>
  <si>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</si>
  <si>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</si>
  <si>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</si>
  <si>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</si>
  <si>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</si>
  <si>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</si>
  <si>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</si>
  <si>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</si>
  <si>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</si>
  <si>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</si>
  <si>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</si>
  <si>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</si>
  <si>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</si>
  <si>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</si>
  <si>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</si>
  <si>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</si>
  <si>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</si>
  <si>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</si>
  <si>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</si>
  <si>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</si>
  <si>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</si>
  <si>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</si>
  <si>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</si>
  <si>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</si>
  <si>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</si>
  <si>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</si>
  <si>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</si>
  <si>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</si>
  <si>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</si>
  <si>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</si>
  <si>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</si>
  <si>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</si>
  <si>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</si>
  <si>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</si>
  <si>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</si>
  <si>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</si>
  <si>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</si>
  <si>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</si>
  <si>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</si>
  <si>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</si>
  <si>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</si>
  <si>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</si>
  <si>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</si>
  <si>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</si>
  <si>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</si>
  <si>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</si>
  <si>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</si>
  <si>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</si>
  <si>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</si>
  <si>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</si>
  <si>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</si>
  <si>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</si>
  <si>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</si>
  <si>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</si>
  <si>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</si>
  <si>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</si>
  <si>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</si>
  <si>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</si>
  <si>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</si>
  <si>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</si>
  <si>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</si>
  <si>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</si>
  <si>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</si>
  <si>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</si>
  <si>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</si>
  <si>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</si>
  <si>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</si>
  <si>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</si>
  <si>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</si>
  <si>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</si>
  <si>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</si>
  <si>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</si>
  <si>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</si>
  <si>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</si>
  <si>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</si>
  <si>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</si>
  <si>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</si>
  <si>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</si>
  <si>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</si>
  <si>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</si>
  <si>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</si>
  <si>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</si>
  <si>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</si>
  <si>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</si>
  <si>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</si>
  <si>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</si>
  <si>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</si>
  <si>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</si>
  <si>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</si>
  <si>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</si>
  <si>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</si>
  <si>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</si>
  <si>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</si>
  <si>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</si>
  <si>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</si>
  <si>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</si>
  <si>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</si>
  <si>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</si>
  <si>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</si>
  <si>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</si>
  <si>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</si>
  <si>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</si>
  <si>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</si>
  <si>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</si>
  <si>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</si>
  <si>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</si>
  <si>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</si>
  <si>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</si>
  <si>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</si>
  <si>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</si>
  <si>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</si>
  <si>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</si>
  <si>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</si>
  <si>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</si>
  <si>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</si>
  <si>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</si>
  <si>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</si>
  <si>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</si>
  <si>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</si>
  <si>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</si>
  <si>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</si>
  <si>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</si>
  <si>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</si>
  <si>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</si>
  <si>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</si>
  <si>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</si>
  <si>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</si>
  <si>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</si>
  <si>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</si>
  <si>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</si>
  <si>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</si>
  <si>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</si>
  <si>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</si>
  <si>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</si>
  <si>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</si>
  <si>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</si>
  <si>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</si>
  <si>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</si>
  <si>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</si>
  <si>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</si>
  <si>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</si>
  <si>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</si>
  <si>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</si>
  <si>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</si>
  <si>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</si>
  <si>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</si>
  <si>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</si>
  <si>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</si>
  <si>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</si>
  <si>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</si>
  <si>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</si>
  <si>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</si>
  <si>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</si>
  <si>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</si>
  <si>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</si>
  <si>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</si>
  <si>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</si>
  <si>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</si>
  <si>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</si>
  <si>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</si>
  <si>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</si>
  <si>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</si>
  <si>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</si>
  <si>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</si>
  <si>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</si>
  <si>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</si>
  <si>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</si>
  <si>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</si>
  <si>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</si>
  <si>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</si>
  <si>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</si>
  <si>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</si>
  <si>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</si>
  <si>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</si>
  <si>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</si>
  <si>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</si>
  <si>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</si>
  <si>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</si>
  <si>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</si>
  <si>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</si>
  <si>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</si>
  <si>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</si>
  <si>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</si>
  <si>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</si>
  <si>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</si>
  <si>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</si>
  <si>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</si>
  <si>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</si>
  <si>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</si>
  <si>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</si>
  <si>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</si>
  <si>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</si>
  <si>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</si>
  <si>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</si>
  <si>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</si>
  <si>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</si>
  <si>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</si>
  <si>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</si>
  <si>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</si>
  <si>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</si>
  <si>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</si>
  <si>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</si>
  <si>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</si>
  <si>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</si>
  <si>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</si>
  <si>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</si>
  <si>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</si>
  <si>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</si>
  <si>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</si>
  <si>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</si>
  <si>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</si>
  <si>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</si>
  <si>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</si>
  <si>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</si>
  <si>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</si>
  <si>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</si>
  <si>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</si>
  <si>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</si>
  <si>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</si>
  <si>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</si>
  <si>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</si>
  <si>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</si>
  <si>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</si>
  <si>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</si>
  <si>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</si>
  <si>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</si>
  <si>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</si>
  <si>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</si>
  <si>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</si>
  <si>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</si>
  <si>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</si>
  <si>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</si>
  <si>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</si>
  <si>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</si>
  <si>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</si>
  <si>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</si>
  <si>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</si>
  <si>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</si>
  <si>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</si>
  <si>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</si>
  <si>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</si>
  <si>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</si>
  <si>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</si>
  <si>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</si>
  <si>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</si>
  <si>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</si>
  <si>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</si>
  <si>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</si>
  <si>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</si>
  <si>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</si>
  <si>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</si>
  <si>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</si>
  <si>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</si>
  <si>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</si>
  <si>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</si>
  <si>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</si>
  <si>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</si>
  <si>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</si>
  <si>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</si>
  <si>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</si>
  <si>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</si>
  <si>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</si>
  <si>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</si>
  <si>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</si>
  <si>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</si>
  <si>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</si>
  <si>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</si>
  <si>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</si>
  <si>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</si>
  <si>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</si>
  <si>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</si>
  <si>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</si>
  <si>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</si>
  <si>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</si>
  <si>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</si>
  <si>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</si>
  <si>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</si>
  <si>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</si>
  <si>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</si>
  <si>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</si>
  <si>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</si>
  <si>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</si>
  <si>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</si>
  <si>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</si>
  <si>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</si>
  <si>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</si>
  <si>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</si>
  <si>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</si>
  <si>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</si>
  <si>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</si>
  <si>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</si>
  <si>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</si>
  <si>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</si>
  <si>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</si>
  <si>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</si>
  <si>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</si>
  <si>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</si>
  <si>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</si>
  <si>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</si>
  <si>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</si>
  <si>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</si>
  <si>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</si>
  <si>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</si>
  <si>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</si>
  <si>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</si>
  <si>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</si>
  <si>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</si>
  <si>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</si>
  <si>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</si>
  <si>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</si>
  <si>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</si>
  <si>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</si>
  <si>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</si>
  <si>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</si>
  <si>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</si>
  <si>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</si>
  <si>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</si>
  <si>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</si>
  <si>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</si>
  <si>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</si>
  <si>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</si>
  <si>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</si>
  <si>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</si>
  <si>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</si>
  <si>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</si>
  <si>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</si>
  <si>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</si>
  <si>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</si>
  <si>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</si>
  <si>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</si>
  <si>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</si>
  <si>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</si>
  <si>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</si>
  <si>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</si>
  <si>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</si>
  <si>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</si>
  <si>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</si>
  <si>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</si>
  <si>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</si>
  <si>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</si>
  <si>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</si>
  <si>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</si>
  <si>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</si>
  <si>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</si>
  <si>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</si>
  <si>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</si>
  <si>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</si>
  <si>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</si>
  <si>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</si>
  <si>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</si>
  <si>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</si>
  <si>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</si>
  <si>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</si>
  <si>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</si>
  <si>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</si>
  <si>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</si>
  <si>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</si>
  <si>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</si>
  <si>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</si>
  <si>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</si>
  <si>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</si>
  <si>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</si>
  <si>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</si>
  <si>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</si>
  <si>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</si>
  <si>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</si>
  <si>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</si>
  <si>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</si>
  <si>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</si>
  <si>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</si>
  <si>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</si>
  <si>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</si>
  <si>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</si>
  <si>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</si>
  <si>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</si>
  <si>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</si>
  <si>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</si>
  <si>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</si>
  <si>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</si>
  <si>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</si>
  <si>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</si>
  <si>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</si>
  <si>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</si>
  <si>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</si>
  <si>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</si>
  <si>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</si>
  <si>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</si>
  <si>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</si>
  <si>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</si>
  <si>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</si>
  <si>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</si>
  <si>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</si>
  <si>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</si>
  <si>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</si>
  <si>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</si>
  <si>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</si>
  <si>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</si>
  <si>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</si>
  <si>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</si>
  <si>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</si>
  <si>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</si>
  <si>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</si>
  <si>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</si>
  <si>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</si>
  <si>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</si>
  <si>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</si>
  <si>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</si>
  <si>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</si>
  <si>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</si>
  <si>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</si>
  <si>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</si>
  <si>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</si>
  <si>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</si>
  <si>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</si>
  <si>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</si>
  <si>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</si>
  <si>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</si>
  <si>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</si>
  <si>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</si>
  <si>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</si>
  <si>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</si>
  <si>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</si>
  <si>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</si>
  <si>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</si>
  <si>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</si>
  <si>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</si>
  <si>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</si>
  <si>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</si>
  <si>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</si>
  <si>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</si>
  <si>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</si>
  <si>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</si>
  <si>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</si>
  <si>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</si>
  <si>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</si>
  <si>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</si>
  <si>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</si>
  <si>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</si>
  <si>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</si>
  <si>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</si>
  <si>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</si>
  <si>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</si>
  <si>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</si>
  <si>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</si>
  <si>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</si>
  <si>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</si>
  <si>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</si>
  <si>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</si>
  <si>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</si>
  <si>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</si>
  <si>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</si>
  <si>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</si>
  <si>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</si>
  <si>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</si>
  <si>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</si>
  <si>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</si>
  <si>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</si>
  <si>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</si>
  <si>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</si>
  <si>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</si>
  <si>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</si>
  <si>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</si>
  <si>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</si>
  <si>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</si>
  <si>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</si>
  <si>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</si>
  <si>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</si>
  <si>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</si>
  <si>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</si>
  <si>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</si>
  <si>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</si>
  <si>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</si>
  <si>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</si>
  <si>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</si>
  <si>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</si>
  <si>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</si>
  <si>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</si>
  <si>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</si>
  <si>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</si>
  <si>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</si>
  <si>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</si>
  <si>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</si>
  <si>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</si>
  <si>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</si>
  <si>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</si>
  <si>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</si>
  <si>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</si>
  <si>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</si>
  <si>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</si>
  <si>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</si>
  <si>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</si>
  <si>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</si>
  <si>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</si>
  <si>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</si>
  <si>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</si>
  <si>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</si>
  <si>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</si>
  <si>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</si>
  <si>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</si>
  <si>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</si>
  <si>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</si>
  <si>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</si>
  <si>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</si>
  <si>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</si>
  <si>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</si>
  <si>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</si>
  <si>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</si>
  <si>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</si>
  <si>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</si>
  <si>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</si>
  <si>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</si>
  <si>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</si>
  <si>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</si>
  <si>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</si>
  <si>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</si>
  <si>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</si>
  <si>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</si>
  <si>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</si>
  <si>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</si>
  <si>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</si>
  <si>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</si>
  <si>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</si>
  <si>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</si>
  <si>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</si>
  <si>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</si>
  <si>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</si>
  <si>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</si>
  <si>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</si>
  <si>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</si>
  <si>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</si>
  <si>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</si>
  <si>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</si>
  <si>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</si>
  <si>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</si>
  <si>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</si>
  <si>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</si>
  <si>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</si>
  <si>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</si>
  <si>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</si>
  <si>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</si>
  <si>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</si>
  <si>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</si>
  <si>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</si>
  <si>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</si>
  <si>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</si>
  <si>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</si>
  <si>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</si>
  <si>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</si>
  <si>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</si>
  <si>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</si>
  <si>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</si>
  <si>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</si>
  <si>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</si>
  <si>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</si>
  <si>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</si>
  <si>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</si>
  <si>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</si>
  <si>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</si>
  <si>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</si>
  <si>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</si>
  <si>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</si>
  <si>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</si>
  <si>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</si>
  <si>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</si>
  <si>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</si>
  <si>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</si>
  <si>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</si>
  <si>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</si>
  <si>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</si>
  <si>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</si>
  <si>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</si>
  <si>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</si>
  <si>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</si>
  <si>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</si>
  <si>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</si>
  <si>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</si>
  <si>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</si>
  <si>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</si>
  <si>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</si>
  <si>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</si>
  <si>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</si>
  <si>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</si>
  <si>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</si>
  <si>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</si>
  <si>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</si>
  <si>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</si>
  <si>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</si>
  <si>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</si>
  <si>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</si>
  <si>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</si>
  <si>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</si>
  <si>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</si>
  <si>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</si>
  <si>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</si>
  <si>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</si>
  <si>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</si>
  <si>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</si>
  <si>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</si>
  <si>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</si>
  <si>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</si>
  <si>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</si>
  <si>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</si>
  <si>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</si>
  <si>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</si>
  <si>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</si>
  <si>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</si>
  <si>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</si>
  <si>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</si>
  <si>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</si>
  <si>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</si>
  <si>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</si>
  <si>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</si>
  <si>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</si>
  <si>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</si>
  <si>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</si>
  <si>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</si>
  <si>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</si>
  <si>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</si>
  <si>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</si>
  <si>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</si>
  <si>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</si>
  <si>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</si>
  <si>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</si>
  <si>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</si>
  <si>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</si>
  <si>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</si>
  <si>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</si>
  <si>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</si>
  <si>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</si>
  <si>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</si>
  <si>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</si>
  <si>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</si>
  <si>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</si>
  <si>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</si>
  <si>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</si>
  <si>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</si>
  <si>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</si>
  <si>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</si>
  <si>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</si>
  <si>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</si>
  <si>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</si>
  <si>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</si>
  <si>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</si>
  <si>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</si>
  <si>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</si>
  <si>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</si>
  <si>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</si>
  <si>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</si>
  <si>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</si>
  <si>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</si>
  <si>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</si>
  <si>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</si>
  <si>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</si>
  <si>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</si>
  <si>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</si>
  <si>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</si>
  <si>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</si>
  <si>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</si>
  <si>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</si>
  <si>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</si>
  <si>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</si>
  <si>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</si>
  <si>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</si>
  <si>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</si>
  <si>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</si>
  <si>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</si>
  <si>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</si>
  <si>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</si>
  <si>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</si>
  <si>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</si>
  <si>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</si>
  <si>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</si>
  <si>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</si>
  <si>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</si>
  <si>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</si>
  <si>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</si>
  <si>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</si>
  <si>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</si>
  <si>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</si>
  <si>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</si>
  <si>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</si>
  <si>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</si>
  <si>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</si>
  <si>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</si>
  <si>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</si>
  <si>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</si>
  <si>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</si>
  <si>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</si>
  <si>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</si>
  <si>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</si>
  <si>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</si>
  <si>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</si>
  <si>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</si>
  <si>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</si>
  <si>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</si>
  <si>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</si>
  <si>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</si>
  <si>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</si>
  <si>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</si>
  <si>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</si>
  <si>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</si>
  <si>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</si>
  <si>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</si>
  <si>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</si>
  <si>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</si>
  <si>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</si>
  <si>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</si>
  <si>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</si>
  <si>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</si>
  <si>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</si>
  <si>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</si>
  <si>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</si>
  <si>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</si>
  <si>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</si>
  <si>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</si>
  <si>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</si>
  <si>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</si>
  <si>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</si>
  <si>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</si>
  <si>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</si>
  <si>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</si>
  <si>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</si>
  <si>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</si>
  <si>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</si>
  <si>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</si>
  <si>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</si>
  <si>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</si>
  <si>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</si>
  <si>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</si>
  <si>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</si>
  <si>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</si>
  <si>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</si>
  <si>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</si>
  <si>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</si>
  <si>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</si>
  <si>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</si>
  <si>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</si>
  <si>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</si>
  <si>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</si>
  <si>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</si>
  <si>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</si>
  <si>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</si>
  <si>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</si>
  <si>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</si>
  <si>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</si>
  <si>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</si>
  <si>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</si>
  <si>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</si>
  <si>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</si>
  <si>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</si>
  <si>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</si>
  <si>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</si>
  <si>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</si>
  <si>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</si>
  <si>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</si>
  <si>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</si>
  <si>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</si>
  <si>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</si>
  <si>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</si>
  <si>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</si>
  <si>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</si>
  <si>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</si>
  <si>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</si>
  <si>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</si>
  <si>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</si>
  <si>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</si>
  <si>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</si>
  <si>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</si>
  <si>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</si>
  <si>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</si>
  <si>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</si>
  <si>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</si>
  <si>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</si>
  <si>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</si>
  <si>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</si>
  <si>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</si>
  <si>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</si>
  <si>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</si>
  <si>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</si>
  <si>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</si>
  <si>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</si>
  <si>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</si>
  <si>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</si>
  <si>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</si>
  <si>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</si>
  <si>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</si>
  <si>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</si>
  <si>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</si>
  <si>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</si>
  <si>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</si>
  <si>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</si>
  <si>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</si>
  <si>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</si>
  <si>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</si>
  <si>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</si>
  <si>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</si>
  <si>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</si>
  <si>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</si>
  <si>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</si>
  <si>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</si>
  <si>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</si>
  <si>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</si>
  <si>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</si>
  <si>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</si>
  <si>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</si>
  <si>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</si>
  <si>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</si>
  <si>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</si>
  <si>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</si>
  <si>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</si>
  <si>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</si>
  <si>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</si>
  <si>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</si>
  <si>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</si>
  <si>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</si>
  <si>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</si>
  <si>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</si>
  <si>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</si>
  <si>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</si>
  <si>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</si>
  <si>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</si>
  <si>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</si>
  <si>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</si>
  <si>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</si>
  <si>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</si>
  <si>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</si>
  <si>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</si>
  <si>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</si>
  <si>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</si>
  <si>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</si>
  <si>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</si>
  <si>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</si>
  <si>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</si>
  <si>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</si>
  <si>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</si>
  <si>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</si>
  <si>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</si>
  <si>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</si>
  <si>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</si>
  <si>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</si>
  <si>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</si>
  <si>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</si>
  <si>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</si>
  <si>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</si>
  <si>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</si>
  <si>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</si>
  <si>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</si>
  <si>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</si>
  <si>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</si>
  <si>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</si>
  <si>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</si>
  <si>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</si>
  <si>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</si>
  <si>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</si>
  <si>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</si>
  <si>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</si>
  <si>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</si>
  <si>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</si>
  <si>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</si>
  <si>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</si>
  <si>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</si>
  <si>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</si>
  <si>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</si>
  <si>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</si>
  <si>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</si>
  <si>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</si>
  <si>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</si>
  <si>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</si>
  <si>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</si>
  <si>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</si>
  <si>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</si>
  <si>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</si>
  <si>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</si>
  <si>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</si>
  <si>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</si>
  <si>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</si>
  <si>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</si>
  <si>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</si>
  <si>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</si>
  <si>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</si>
  <si>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</si>
  <si>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</si>
  <si>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</si>
  <si>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</si>
  <si>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</si>
  <si>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</si>
  <si>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</si>
  <si>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</si>
  <si>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</si>
  <si>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</si>
  <si>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</si>
  <si>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</si>
  <si>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</si>
  <si>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</si>
  <si>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</si>
  <si>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</si>
  <si>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</si>
  <si>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</si>
  <si>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</si>
  <si>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</si>
  <si>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</si>
  <si>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</si>
  <si>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</si>
  <si>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</si>
  <si>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</si>
  <si>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</si>
  <si>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</si>
  <si>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</si>
  <si>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</si>
  <si>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</si>
  <si>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</si>
  <si>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</si>
  <si>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</si>
  <si>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</si>
  <si>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</si>
  <si>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</si>
  <si>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</si>
  <si>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</si>
  <si>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</si>
  <si>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</si>
  <si>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</si>
  <si>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</si>
  <si>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</si>
  <si>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</si>
  <si>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</si>
  <si>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</si>
  <si>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</si>
  <si>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</si>
  <si>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</si>
  <si>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</si>
  <si>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</si>
  <si>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</si>
  <si>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</si>
  <si>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</si>
  <si>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</si>
  <si>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</si>
  <si>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</si>
  <si>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</si>
  <si>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</si>
  <si>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</si>
  <si>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</si>
  <si>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</si>
  <si>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</si>
  <si>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</si>
  <si>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</si>
  <si>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</si>
  <si>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</si>
  <si>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</si>
  <si>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</si>
  <si>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</si>
  <si>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</si>
  <si>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</si>
  <si>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</si>
  <si>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</si>
  <si>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</si>
  <si>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</si>
  <si>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</si>
  <si>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</si>
  <si>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</si>
  <si>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</si>
  <si>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</si>
  <si>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</si>
  <si>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</si>
  <si>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</si>
  <si>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</si>
  <si>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</si>
  <si>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</si>
  <si>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</si>
  <si>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</si>
  <si>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</si>
  <si>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</si>
  <si>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</si>
  <si>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</si>
  <si>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</si>
  <si>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</si>
  <si>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</si>
  <si>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</si>
  <si>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</si>
  <si>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</si>
  <si>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</si>
  <si>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</si>
  <si>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</si>
  <si>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</si>
  <si>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</si>
  <si>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</si>
  <si>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</si>
  <si>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</si>
  <si>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</si>
  <si>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</si>
  <si>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</si>
  <si>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</si>
  <si>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</si>
  <si>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</si>
  <si>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</si>
  <si>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</si>
  <si>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</si>
  <si>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</si>
  <si>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</si>
  <si>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</si>
  <si>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</si>
  <si>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</si>
  <si>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</si>
  <si>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</si>
  <si>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</si>
  <si>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</si>
  <si>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</si>
  <si>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</si>
  <si>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</si>
  <si>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</si>
  <si>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</si>
  <si>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</si>
  <si>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</si>
  <si>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</si>
  <si>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</si>
  <si>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</si>
  <si>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</si>
  <si>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</si>
  <si>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</si>
  <si>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</si>
  <si>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</si>
  <si>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</si>
  <si>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</si>
  <si>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</si>
  <si>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</si>
  <si>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</si>
  <si>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</si>
  <si>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</si>
  <si>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</si>
  <si>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</si>
  <si>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</si>
  <si>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</si>
  <si>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</si>
  <si>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</si>
  <si>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</si>
  <si>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</si>
  <si>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</si>
  <si>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</si>
  <si>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</si>
  <si>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</si>
  <si>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</si>
  <si>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</si>
  <si>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</si>
  <si>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</si>
  <si>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</si>
  <si>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</si>
  <si>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</si>
  <si>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</si>
  <si>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</si>
  <si>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</si>
  <si>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</si>
  <si>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</si>
  <si>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</si>
  <si>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</si>
  <si>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</si>
  <si>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</si>
  <si>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</si>
  <si>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</si>
  <si>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</si>
  <si>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</si>
  <si>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</si>
  <si>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</si>
  <si>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</si>
  <si>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</si>
  <si>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</si>
  <si>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</si>
  <si>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</si>
  <si>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</si>
  <si>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</si>
  <si>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</si>
  <si>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</si>
  <si>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</si>
  <si>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</si>
  <si>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</si>
  <si>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</si>
  <si>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</si>
  <si>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</si>
  <si>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</si>
  <si>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</si>
  <si>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</si>
  <si>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</si>
  <si>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</si>
  <si>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</si>
  <si>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</si>
  <si>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</si>
  <si>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</si>
  <si>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</si>
  <si>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</si>
  <si>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</si>
  <si>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</si>
  <si>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</si>
  <si>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</si>
  <si>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</si>
  <si>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</si>
  <si>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</si>
  <si>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</si>
  <si>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</si>
  <si>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</si>
  <si>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</si>
  <si>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</si>
  <si>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</si>
  <si>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</si>
  <si>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</si>
  <si>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</si>
  <si>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</si>
  <si>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</si>
  <si>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</si>
  <si>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</si>
  <si>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</si>
  <si>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</si>
  <si>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</si>
  <si>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</si>
  <si>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</si>
  <si>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</si>
  <si>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</si>
  <si>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</si>
  <si>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</si>
  <si>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</si>
  <si>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</si>
  <si>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</si>
  <si>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</si>
  <si>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</si>
  <si>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</si>
  <si>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</si>
  <si>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</si>
  <si>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</si>
  <si>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</si>
  <si>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</si>
  <si>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</si>
  <si>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</si>
  <si>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</si>
  <si>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</si>
  <si>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</si>
  <si>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</si>
  <si>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</si>
  <si>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</si>
  <si>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</si>
  <si>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</si>
  <si>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</si>
  <si>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</si>
  <si>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</si>
  <si>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</si>
  <si>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</si>
  <si>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</si>
  <si>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</si>
  <si>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</si>
  <si>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</si>
  <si>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</si>
  <si>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</si>
  <si>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</si>
  <si>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</si>
  <si>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</si>
  <si>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</si>
  <si>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</si>
  <si>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</si>
  <si>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</si>
  <si>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</si>
  <si>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</si>
  <si>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</si>
  <si>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</si>
  <si>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</si>
  <si>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</si>
  <si>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</si>
  <si>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</si>
  <si>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</si>
  <si>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</si>
  <si>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</si>
  <si>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</si>
  <si>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</si>
  <si>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</si>
  <si>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</si>
  <si>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</si>
  <si>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</si>
  <si>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</si>
  <si>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</si>
  <si>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</si>
  <si>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</si>
  <si>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</si>
  <si>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</si>
  <si>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</si>
  <si>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</si>
  <si>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</si>
  <si>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</si>
  <si>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</si>
  <si>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</si>
  <si>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</si>
  <si>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</si>
  <si>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</si>
  <si>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</si>
  <si>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</si>
  <si>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</si>
  <si>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</si>
  <si>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</si>
  <si>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</si>
  <si>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</si>
  <si>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</si>
  <si>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</si>
  <si>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</si>
  <si>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</si>
  <si>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</si>
  <si>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</si>
  <si>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</si>
  <si>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</si>
  <si>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</si>
  <si>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</si>
  <si>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</si>
  <si>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</si>
  <si>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</si>
  <si>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</si>
  <si>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</si>
  <si>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</si>
  <si>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</si>
  <si>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</si>
  <si>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</si>
  <si>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</si>
  <si>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</si>
  <si>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</si>
  <si>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</si>
  <si>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</si>
  <si>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</si>
  <si>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</si>
  <si>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</si>
  <si>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</si>
  <si>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</si>
  <si>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</si>
  <si>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</si>
  <si>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</si>
  <si>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</si>
  <si>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</si>
  <si>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</si>
  <si>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</si>
  <si>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</si>
  <si>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</si>
  <si>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</si>
  <si>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</si>
  <si>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</si>
  <si>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</si>
  <si>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</si>
  <si>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</si>
  <si>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</si>
  <si>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</si>
  <si>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</si>
  <si>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</si>
  <si>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</si>
  <si>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</si>
  <si>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</si>
  <si>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</si>
  <si>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</si>
  <si>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</si>
  <si>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</si>
  <si>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</si>
  <si>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</si>
  <si>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</si>
  <si>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</si>
  <si>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</si>
  <si>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</si>
  <si>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</si>
  <si>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</si>
  <si>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</si>
  <si>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</si>
  <si>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</si>
  <si>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</si>
  <si>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</si>
  <si>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</si>
  <si>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</si>
  <si>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</si>
  <si>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</si>
  <si>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</si>
  <si>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</si>
  <si>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</si>
  <si>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</si>
  <si>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</si>
  <si>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</si>
  <si>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</si>
  <si>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</si>
  <si>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</si>
  <si>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</si>
  <si>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</si>
  <si>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</si>
  <si>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</si>
  <si>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</si>
  <si>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</si>
  <si>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</si>
  <si>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</si>
  <si>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</si>
  <si>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</si>
  <si>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</si>
  <si>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</si>
  <si>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</si>
  <si>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</si>
  <si>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</si>
  <si>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</si>
  <si>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</si>
  <si>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</si>
  <si>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</si>
  <si>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</si>
  <si>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</si>
  <si>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</si>
  <si>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</si>
  <si>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</si>
  <si>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</si>
  <si>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</si>
  <si>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</si>
  <si>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</si>
  <si>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</si>
  <si>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</si>
  <si>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</si>
  <si>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</si>
  <si>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</si>
  <si>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</si>
  <si>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</si>
  <si>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</si>
  <si>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</si>
  <si>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</si>
  <si>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</si>
  <si>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</si>
  <si>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</si>
  <si>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</si>
  <si>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</si>
  <si>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</si>
  <si>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</si>
  <si>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</si>
  <si>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</si>
  <si>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</si>
  <si>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</si>
  <si>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</si>
  <si>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</si>
  <si>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</si>
  <si>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</si>
  <si>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</si>
  <si>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</si>
  <si>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</si>
  <si>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</si>
  <si>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</si>
  <si>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</si>
  <si>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</si>
  <si>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</si>
  <si>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</si>
  <si>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</si>
  <si>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</si>
  <si>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</si>
  <si>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</si>
  <si>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</si>
  <si>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</si>
  <si>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</si>
  <si>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</si>
  <si>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</si>
  <si>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</si>
  <si>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</si>
  <si>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</si>
  <si>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</si>
  <si>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</si>
  <si>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</si>
  <si>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</si>
  <si>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</si>
  <si>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</si>
  <si>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</si>
  <si>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</si>
  <si>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</si>
  <si>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</si>
  <si>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</si>
  <si>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</si>
  <si>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</si>
  <si>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</si>
  <si>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</si>
  <si>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</si>
  <si>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</si>
  <si>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</si>
  <si>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</si>
  <si>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</si>
  <si>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</si>
  <si>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</si>
  <si>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</si>
  <si>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</si>
  <si>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</si>
  <si>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</si>
  <si>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</si>
  <si>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</si>
  <si>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</si>
  <si>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</si>
  <si>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</si>
  <si>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</si>
  <si>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</si>
  <si>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</si>
  <si>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</si>
  <si>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</si>
  <si>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</si>
  <si>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</si>
  <si>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</si>
  <si>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</si>
  <si>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</si>
  <si>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</si>
  <si>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</si>
  <si>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</si>
  <si>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</si>
  <si>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</si>
  <si>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</si>
  <si>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</si>
  <si>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</si>
  <si>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</si>
  <si>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</si>
  <si>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</si>
  <si>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</si>
  <si>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</si>
  <si>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</si>
  <si>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</si>
  <si>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</si>
  <si>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</si>
  <si>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</si>
  <si>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</si>
  <si>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</si>
  <si>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</si>
  <si>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</si>
  <si>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</si>
  <si>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</si>
  <si>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</si>
  <si>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</si>
  <si>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</si>
  <si>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</si>
  <si>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</si>
  <si>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</si>
  <si>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</si>
  <si>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</si>
  <si>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</si>
  <si>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</si>
  <si>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</si>
  <si>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</si>
  <si>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</si>
  <si>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</si>
  <si>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</si>
  <si>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</si>
  <si>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</si>
  <si>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</si>
  <si>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</si>
  <si>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</si>
  <si>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</si>
  <si>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</si>
  <si>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</si>
  <si>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</si>
  <si>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</si>
  <si>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</si>
  <si>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</si>
  <si>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</si>
  <si>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</si>
  <si>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</si>
  <si>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</si>
  <si>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</si>
  <si>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</si>
  <si>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</si>
  <si>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</si>
  <si>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</si>
  <si>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</si>
  <si>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</si>
  <si>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</si>
  <si>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</si>
  <si>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</si>
  <si>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</si>
  <si>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</si>
  <si>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</si>
  <si>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</si>
  <si>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</si>
  <si>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</si>
  <si>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</si>
  <si>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</si>
  <si>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</si>
  <si>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</si>
  <si>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</si>
  <si>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</si>
  <si>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</si>
  <si>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</si>
  <si>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</si>
  <si>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</si>
  <si>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</si>
  <si>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</si>
  <si>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</si>
  <si>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</si>
  <si>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</si>
  <si>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</si>
  <si>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</si>
  <si>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</si>
  <si>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</si>
  <si>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</si>
  <si>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</si>
  <si>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</si>
  <si>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</si>
  <si>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</si>
  <si>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</si>
  <si>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</si>
  <si>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</si>
  <si>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</si>
  <si>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</si>
  <si>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</si>
  <si>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</si>
  <si>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</si>
  <si>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</si>
  <si>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</si>
  <si>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</si>
  <si>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</si>
  <si>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</si>
  <si>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</si>
  <si>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</si>
  <si>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</si>
  <si>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</si>
  <si>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</si>
  <si>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</si>
  <si>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</si>
  <si>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</si>
  <si>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</si>
  <si>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</si>
  <si>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</si>
  <si>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</si>
  <si>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</si>
  <si>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</si>
  <si>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</si>
  <si>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</si>
  <si>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</si>
  <si>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</si>
  <si>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</si>
  <si>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</si>
  <si>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</si>
  <si>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</si>
  <si>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</si>
  <si>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</si>
  <si>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</si>
  <si>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</si>
  <si>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</si>
  <si>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</si>
  <si>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</si>
  <si>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</si>
  <si>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</si>
  <si>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</si>
  <si>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</si>
  <si>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</si>
  <si>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</si>
  <si>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</si>
  <si>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</si>
  <si>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</si>
  <si>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</si>
  <si>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</si>
  <si>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</si>
  <si>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</si>
  <si>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</si>
  <si>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</si>
  <si>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</si>
  <si>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</si>
  <si>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</si>
  <si>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</si>
  <si>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</si>
  <si>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</si>
  <si>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</si>
  <si>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</si>
  <si>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</si>
  <si>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</si>
  <si>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</si>
  <si>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</si>
  <si>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</si>
  <si>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</si>
  <si>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</si>
  <si>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</si>
  <si>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</si>
  <si>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</si>
  <si>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</si>
  <si>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</si>
  <si>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</si>
  <si>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</si>
  <si>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</si>
  <si>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</si>
  <si>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</si>
  <si>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</si>
  <si>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</si>
  <si>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</si>
  <si>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</si>
  <si>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</si>
  <si>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</si>
  <si>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</si>
  <si>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</si>
  <si>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</si>
  <si>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</si>
  <si>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</si>
  <si>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</si>
  <si>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</si>
  <si>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</si>
  <si>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</si>
  <si>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</si>
  <si>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</si>
  <si>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</si>
  <si>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</si>
  <si>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</si>
  <si>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</si>
  <si>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</si>
  <si>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</si>
  <si>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</si>
  <si>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</si>
  <si>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</si>
  <si>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</si>
  <si>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</si>
  <si>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</si>
  <si>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</si>
  <si>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</si>
  <si>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</si>
  <si>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</si>
  <si>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</si>
  <si>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</si>
  <si>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</si>
  <si>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</si>
  <si>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</si>
  <si>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</si>
  <si>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</si>
  <si>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</si>
  <si>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</si>
  <si>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</si>
  <si>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</si>
  <si>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</si>
  <si>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</si>
  <si>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</si>
  <si>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</si>
  <si>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</si>
  <si>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</si>
  <si>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</si>
  <si>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</si>
  <si>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</si>
  <si>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</si>
  <si>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</si>
  <si>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</si>
  <si>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</si>
  <si>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</si>
  <si>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</si>
  <si>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</si>
  <si>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</si>
  <si>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</si>
  <si>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</si>
  <si>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</si>
  <si>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</si>
  <si>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</si>
  <si>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</si>
  <si>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</si>
  <si>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</si>
  <si>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</si>
  <si>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</si>
  <si>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</si>
  <si>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</si>
  <si>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</si>
  <si>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</si>
  <si>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</si>
  <si>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</si>
  <si>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</si>
  <si>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</si>
  <si>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</si>
  <si>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</si>
  <si>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</si>
  <si>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</si>
  <si>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</si>
  <si>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</si>
  <si>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</si>
  <si>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</si>
  <si>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</si>
  <si>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</si>
  <si>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</si>
  <si>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</si>
  <si>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</si>
  <si>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</si>
  <si>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</si>
  <si>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</si>
  <si>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</si>
  <si>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</si>
  <si>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</si>
  <si>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</si>
  <si>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</si>
  <si>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</si>
  <si>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</si>
  <si>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</si>
  <si>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</si>
  <si>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</si>
  <si>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</si>
  <si>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</si>
  <si>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</si>
  <si>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</si>
  <si>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</si>
  <si>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</si>
  <si>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</si>
  <si>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</si>
  <si>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</si>
  <si>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</si>
  <si>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</si>
  <si>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</si>
  <si>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</si>
  <si>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</si>
  <si>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</si>
  <si>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</si>
  <si>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</si>
  <si>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</si>
  <si>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</si>
  <si>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</si>
  <si>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</si>
  <si>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</si>
  <si>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</si>
  <si>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</si>
  <si>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</si>
  <si>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</si>
  <si>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</si>
  <si>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</si>
  <si>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</si>
  <si>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</si>
  <si>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</si>
  <si>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</si>
  <si>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</si>
  <si>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</si>
  <si>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</si>
  <si>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</si>
  <si>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</si>
  <si>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</si>
  <si>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</si>
  <si>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</si>
  <si>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</si>
  <si>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</si>
  <si>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</si>
  <si>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</si>
  <si>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</si>
  <si>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</si>
  <si>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</si>
  <si>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</si>
  <si>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</si>
  <si>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</si>
  <si>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</si>
  <si>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</si>
  <si>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</si>
  <si>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</si>
  <si>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</si>
  <si>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</si>
  <si>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</si>
  <si>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</si>
  <si>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</si>
  <si>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</si>
  <si>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</si>
  <si>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</si>
  <si>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</si>
  <si>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</si>
  <si>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</si>
  <si>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</si>
  <si>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</si>
  <si>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</si>
  <si>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</si>
  <si>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</si>
  <si>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</si>
  <si>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</si>
  <si>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</si>
  <si>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</si>
  <si>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</si>
  <si>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</si>
  <si>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</si>
  <si>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</si>
  <si>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</si>
  <si>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</si>
  <si>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</si>
  <si>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</si>
  <si>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</si>
  <si>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</si>
  <si>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</si>
  <si>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</si>
  <si>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</si>
  <si>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</si>
  <si>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</si>
  <si>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</si>
  <si>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</si>
  <si>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</si>
  <si>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</si>
  <si>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</si>
  <si>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</si>
  <si>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</si>
  <si>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</si>
  <si>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</si>
  <si>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</si>
  <si>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</si>
  <si>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</si>
  <si>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</si>
  <si>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</si>
  <si>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</si>
  <si>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</si>
  <si>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</si>
  <si>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</si>
  <si>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</si>
  <si>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</si>
  <si>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</si>
  <si>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</si>
  <si>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</si>
  <si>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</si>
  <si>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</si>
  <si>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</si>
  <si>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</si>
  <si>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</si>
  <si>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</si>
  <si>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</si>
  <si>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</si>
  <si>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</si>
  <si>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</si>
  <si>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</si>
  <si>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</si>
  <si>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</si>
  <si>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</si>
  <si>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</si>
  <si>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</si>
  <si>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</si>
  <si>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</si>
  <si>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</si>
  <si>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</si>
  <si>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</si>
  <si>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</si>
  <si>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</si>
  <si>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</si>
  <si>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</si>
  <si>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</si>
  <si>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</si>
  <si>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</si>
  <si>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</si>
  <si>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</si>
  <si>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</si>
  <si>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</si>
  <si>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</si>
  <si>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</si>
  <si>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</si>
  <si>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</si>
  <si>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</si>
  <si>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</si>
  <si>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</si>
  <si>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</si>
  <si>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</si>
  <si>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</si>
  <si>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</si>
  <si>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</si>
  <si>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</si>
  <si>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</si>
  <si>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</si>
  <si>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</si>
  <si>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</si>
  <si>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</si>
  <si>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</si>
  <si>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</si>
  <si>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</si>
  <si>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</si>
  <si>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</si>
  <si>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</si>
  <si>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</si>
  <si>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</si>
  <si>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</si>
  <si>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</si>
  <si>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</si>
  <si>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</si>
  <si>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</si>
  <si>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</si>
  <si>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</si>
  <si>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</si>
  <si>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</si>
  <si>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</si>
  <si>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</si>
  <si>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</si>
  <si>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</si>
  <si>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</si>
  <si>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</si>
  <si>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</si>
  <si>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</si>
  <si>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</si>
  <si>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</si>
  <si>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</si>
  <si>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</si>
  <si>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</si>
  <si>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</si>
  <si>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</si>
  <si>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</si>
  <si>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</si>
  <si>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</si>
  <si>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</si>
  <si>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</si>
  <si>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</si>
  <si>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</si>
  <si>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</si>
  <si>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</si>
  <si>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</si>
  <si>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</si>
  <si>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</si>
  <si>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</si>
  <si>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</si>
  <si>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</si>
  <si>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</si>
  <si>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</si>
  <si>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</si>
  <si>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</si>
  <si>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</si>
  <si>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</si>
  <si>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</si>
  <si>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</si>
  <si>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</si>
  <si>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</si>
  <si>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</si>
  <si>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</si>
  <si>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</si>
  <si>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</si>
  <si>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</si>
  <si>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</si>
  <si>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</si>
  <si>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</si>
  <si>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</si>
  <si>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</si>
  <si>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</si>
  <si>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</si>
  <si>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</si>
  <si>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</si>
  <si>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</si>
  <si>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</si>
  <si>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</si>
  <si>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</si>
  <si>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</si>
  <si>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</si>
  <si>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</si>
  <si>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</si>
  <si>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</si>
  <si>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</si>
  <si>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</si>
  <si>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</si>
  <si>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</si>
  <si>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</si>
  <si>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</si>
  <si>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</si>
  <si>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</si>
  <si>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</si>
  <si>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</si>
  <si>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</si>
  <si>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</si>
  <si>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</si>
  <si>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</si>
  <si>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</si>
  <si>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</si>
  <si>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</si>
  <si>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</si>
  <si>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</si>
  <si>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</si>
  <si>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</si>
  <si>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</si>
  <si>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</si>
  <si>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</si>
  <si>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</si>
  <si>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</si>
  <si>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</si>
  <si>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</si>
  <si>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</si>
  <si>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</si>
  <si>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</si>
  <si>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</si>
  <si>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</si>
  <si>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</si>
  <si>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</si>
  <si>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</si>
  <si>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</si>
  <si>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</si>
  <si>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</si>
  <si>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</si>
  <si>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</si>
  <si>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</si>
  <si>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</si>
  <si>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</si>
  <si>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</si>
  <si>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</si>
  <si>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</si>
  <si>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</si>
  <si>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</si>
  <si>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</si>
  <si>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</si>
  <si>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</si>
  <si>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</si>
  <si>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</si>
  <si>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</si>
  <si>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</si>
  <si>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</si>
  <si>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</si>
  <si>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</si>
  <si>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</si>
  <si>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</si>
  <si>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</si>
  <si>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</si>
  <si>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</si>
  <si>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</si>
  <si>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</si>
  <si>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</si>
  <si>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</si>
  <si>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</si>
  <si>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</si>
  <si>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</si>
  <si>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</si>
  <si>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</si>
  <si>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</si>
  <si>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</si>
  <si>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</si>
  <si>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</si>
  <si>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</si>
  <si>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</si>
  <si>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</si>
  <si>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</si>
  <si>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</si>
  <si>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</si>
  <si>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</si>
  <si>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</si>
  <si>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</si>
  <si>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</si>
  <si>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</si>
  <si>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</si>
  <si>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</si>
  <si>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</si>
  <si>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</si>
  <si>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</si>
  <si>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</si>
  <si>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</si>
  <si>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</si>
  <si>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</si>
  <si>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</si>
  <si>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</si>
  <si>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</si>
  <si>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</si>
  <si>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</si>
  <si>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</si>
  <si>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</si>
  <si>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</si>
  <si>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</si>
  <si>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</si>
  <si>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</si>
  <si>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</si>
  <si>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</si>
  <si>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</si>
  <si>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</si>
  <si>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</si>
  <si>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</si>
  <si>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</si>
  <si>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</si>
  <si>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</si>
  <si>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</si>
  <si>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</si>
  <si>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</si>
  <si>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</si>
  <si>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</si>
  <si>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</si>
  <si>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</si>
  <si>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</si>
  <si>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</si>
  <si>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</si>
  <si>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</si>
  <si>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</si>
  <si>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</si>
  <si>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</si>
  <si>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</si>
  <si>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</si>
  <si>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</si>
  <si>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</si>
  <si>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</si>
  <si>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</si>
  <si>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</si>
  <si>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</si>
  <si>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</si>
  <si>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</si>
  <si>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</si>
  <si>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</si>
  <si>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</si>
  <si>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</si>
  <si>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</si>
  <si>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</si>
  <si>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</si>
  <si>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</si>
  <si>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</si>
  <si>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</si>
  <si>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</si>
  <si>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</si>
  <si>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</si>
  <si>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</si>
  <si>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</si>
  <si>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</si>
  <si>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</si>
  <si>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</si>
  <si>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</si>
  <si>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</si>
  <si>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</si>
  <si>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</si>
  <si>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</si>
  <si>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</si>
  <si>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</si>
  <si>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</si>
  <si>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</si>
  <si>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</si>
  <si>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</si>
  <si>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</si>
  <si>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</si>
  <si>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</si>
  <si>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</si>
  <si>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</si>
  <si>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</si>
  <si>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</si>
  <si>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</si>
  <si>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</si>
  <si>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</si>
  <si>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</si>
  <si>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</si>
  <si>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</si>
  <si>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</si>
  <si>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</si>
  <si>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</si>
  <si>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</si>
  <si>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</si>
  <si>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</si>
  <si>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</si>
  <si>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</si>
  <si>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</si>
  <si>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</si>
  <si>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</si>
  <si>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</si>
  <si>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</si>
  <si>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</si>
  <si>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</si>
  <si>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</si>
  <si>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</si>
  <si>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</si>
  <si>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</si>
  <si>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</si>
  <si>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</si>
  <si>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</si>
  <si>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</si>
  <si>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</si>
  <si>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</si>
  <si>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</si>
  <si>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</si>
  <si>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</si>
  <si>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</si>
  <si>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</si>
  <si>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</si>
  <si>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</si>
  <si>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</si>
  <si>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</si>
  <si>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</si>
  <si>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</si>
  <si>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</si>
  <si>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</si>
  <si>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</si>
  <si>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</si>
  <si>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</si>
  <si>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</si>
  <si>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</si>
  <si>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</si>
  <si>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</si>
  <si>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</si>
  <si>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</si>
  <si>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</si>
  <si>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</si>
  <si>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</si>
  <si>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</si>
  <si>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</si>
  <si>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</si>
  <si>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</si>
  <si>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</si>
  <si>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</si>
  <si>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</si>
  <si>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</si>
  <si>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</si>
  <si>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</si>
  <si>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</si>
  <si>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</si>
  <si>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</si>
  <si>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</si>
  <si>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</si>
  <si>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</si>
  <si>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</si>
  <si>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</si>
  <si>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</si>
  <si>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</si>
  <si>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</si>
  <si>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</si>
  <si>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</si>
  <si>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</si>
  <si>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</si>
  <si>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</si>
  <si>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</si>
  <si>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</si>
  <si>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</si>
  <si>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</si>
  <si>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</si>
  <si>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</si>
  <si>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</si>
  <si>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</si>
  <si>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</si>
  <si>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</si>
  <si>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</si>
  <si>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</si>
  <si>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</si>
  <si>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</si>
  <si>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</si>
  <si>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</si>
  <si>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</si>
  <si>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</si>
  <si>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</si>
  <si>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</si>
  <si>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</si>
  <si>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</si>
  <si>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</si>
  <si>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</si>
  <si>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</si>
  <si>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</si>
  <si>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</si>
  <si>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</si>
  <si>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</si>
  <si>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</si>
  <si>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</si>
  <si>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</si>
  <si>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</si>
  <si>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</si>
  <si>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</si>
  <si>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</si>
  <si>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</si>
  <si>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</si>
  <si>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</si>
  <si>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</si>
  <si>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</si>
  <si>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</si>
  <si>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</si>
  <si>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</si>
  <si>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</si>
  <si>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</si>
  <si>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</si>
  <si>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</si>
  <si>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</si>
  <si>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</si>
  <si>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</si>
  <si>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</si>
  <si>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</si>
  <si>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</si>
  <si>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</si>
  <si>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</si>
  <si>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</si>
  <si>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</si>
  <si>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</si>
  <si>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</si>
  <si>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</si>
  <si>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</si>
  <si>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</si>
  <si>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</si>
  <si>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</si>
  <si>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</si>
  <si>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</si>
  <si>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</si>
  <si>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</si>
  <si>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</si>
  <si>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</si>
  <si>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</si>
  <si>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</si>
  <si>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</si>
  <si>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</si>
  <si>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</si>
  <si>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</si>
  <si>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</si>
  <si>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</si>
  <si>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</si>
  <si>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</si>
  <si>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</si>
  <si>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</si>
  <si>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</si>
  <si>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</si>
  <si>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</si>
  <si>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</si>
  <si>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</si>
  <si>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</si>
  <si>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</si>
  <si>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</si>
  <si>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</si>
  <si>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</si>
  <si>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</si>
  <si>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</si>
  <si>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</si>
  <si>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</si>
  <si>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</si>
  <si>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</si>
  <si>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</si>
  <si>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</si>
  <si>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</si>
  <si>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</si>
  <si>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</si>
  <si>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</si>
  <si>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</si>
  <si>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</si>
  <si>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</si>
  <si>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</si>
  <si>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</si>
  <si>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</si>
  <si>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</si>
  <si>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</si>
  <si>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</si>
  <si>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</si>
  <si>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</si>
  <si>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</si>
  <si>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</si>
  <si>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</si>
  <si>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</si>
  <si>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</si>
  <si>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</si>
  <si>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</si>
  <si>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</si>
  <si>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</si>
  <si>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</si>
  <si>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</si>
  <si>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</si>
  <si>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</si>
  <si>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</si>
  <si>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</si>
  <si>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</si>
  <si>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</si>
  <si>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</si>
  <si>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</si>
  <si>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</si>
  <si>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</si>
  <si>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</si>
  <si>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</si>
  <si>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</si>
  <si>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</si>
  <si>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</si>
  <si>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</si>
  <si>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</si>
  <si>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</si>
  <si>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</si>
  <si>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</si>
  <si>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</si>
  <si>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</si>
  <si>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</si>
  <si>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</si>
  <si>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</si>
  <si>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</si>
  <si>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</si>
  <si>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</si>
  <si>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</si>
  <si>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</si>
  <si>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</si>
  <si>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</si>
  <si>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</si>
  <si>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</si>
  <si>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</si>
  <si>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</si>
  <si>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</si>
  <si>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</si>
  <si>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</si>
  <si>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</si>
  <si>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</si>
  <si>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</si>
  <si>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</si>
  <si>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</si>
  <si>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</si>
  <si>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</si>
  <si>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</si>
  <si>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</si>
  <si>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</si>
  <si>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</si>
  <si>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</si>
  <si>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</si>
  <si>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</si>
  <si>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</si>
  <si>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</si>
  <si>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</si>
  <si>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</si>
  <si>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</si>
  <si>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</si>
  <si>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</si>
  <si>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</si>
  <si>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</si>
  <si>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</si>
  <si>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</si>
  <si>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</si>
  <si>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</si>
  <si>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</si>
  <si>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</si>
  <si>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</si>
  <si>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</si>
  <si>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</si>
  <si>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</si>
  <si>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</si>
  <si>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</si>
  <si>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</si>
  <si>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</si>
  <si>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</si>
  <si>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</si>
  <si>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</si>
  <si>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</si>
  <si>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</si>
  <si>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</si>
  <si>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</si>
  <si>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</si>
  <si>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</si>
  <si>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</si>
  <si>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</si>
  <si>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</si>
  <si>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</si>
  <si>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</si>
  <si>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</si>
  <si>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</si>
  <si>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</si>
  <si>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</si>
  <si>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</si>
  <si>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</si>
  <si>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</si>
  <si>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</si>
  <si>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</si>
  <si>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</si>
  <si>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</si>
  <si>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</si>
  <si>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</si>
  <si>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</si>
  <si>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</si>
  <si>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</si>
  <si>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</si>
  <si>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</si>
  <si>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</si>
  <si>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</si>
  <si>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</si>
  <si>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</si>
  <si>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</si>
  <si>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</si>
  <si>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</si>
  <si>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</si>
  <si>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</si>
  <si>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</si>
  <si>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</si>
  <si>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</si>
  <si>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</si>
  <si>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</si>
  <si>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</si>
  <si>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</si>
  <si>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</si>
  <si>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</si>
  <si>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</si>
  <si>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</si>
  <si>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</si>
  <si>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</si>
  <si>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</si>
  <si>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</si>
  <si>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</si>
  <si>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</si>
  <si>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</si>
  <si>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</si>
  <si>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</si>
  <si>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</si>
  <si>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</si>
  <si>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</si>
  <si>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</si>
  <si>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</si>
  <si>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</si>
  <si>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</si>
  <si>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</si>
  <si>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</si>
  <si>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</si>
  <si>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</si>
  <si>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</si>
  <si>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</si>
  <si>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</si>
  <si>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</si>
  <si>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</si>
  <si>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</si>
  <si>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</si>
  <si>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</si>
  <si>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</si>
  <si>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</si>
  <si>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</si>
  <si>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</si>
  <si>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</si>
  <si>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</si>
  <si>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</si>
  <si>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</si>
  <si>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</si>
  <si>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</si>
  <si>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</si>
  <si>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</si>
  <si>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</si>
  <si>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</si>
  <si>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</si>
  <si>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</si>
  <si>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</si>
  <si>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</si>
  <si>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</si>
  <si>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</si>
  <si>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</si>
  <si>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</si>
  <si>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</si>
  <si>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</si>
  <si>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</si>
  <si>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</si>
  <si>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</si>
  <si>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</si>
  <si>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</si>
  <si>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</si>
  <si>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</si>
  <si>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</si>
  <si>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</si>
  <si>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</si>
  <si>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</si>
  <si>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</si>
  <si>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</si>
  <si>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</si>
  <si>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</si>
  <si>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</si>
  <si>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</si>
  <si>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</si>
  <si>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</si>
  <si>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</si>
  <si>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</si>
  <si>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</si>
  <si>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</si>
  <si>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</si>
  <si>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</si>
  <si>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</si>
  <si>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</si>
  <si>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</si>
  <si>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</si>
  <si>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</si>
  <si>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</si>
  <si>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</si>
  <si>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</si>
  <si>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</si>
  <si>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</si>
  <si>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</si>
  <si>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</si>
  <si>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</si>
  <si>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</si>
  <si>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</si>
  <si>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</si>
  <si>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</si>
  <si>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</si>
  <si>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</si>
  <si>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</si>
  <si>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</si>
  <si>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</si>
  <si>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</si>
  <si>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</si>
  <si>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</si>
  <si>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</si>
  <si>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</si>
  <si>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</si>
  <si>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</si>
  <si>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</si>
  <si>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</si>
  <si>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</si>
  <si>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</si>
  <si>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</si>
  <si>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</si>
  <si>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</si>
  <si>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</si>
  <si>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</si>
  <si>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</si>
  <si>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</si>
  <si>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</si>
  <si>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</si>
  <si>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</si>
  <si>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</si>
  <si>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</si>
  <si>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</si>
  <si>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</si>
  <si>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</si>
  <si>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</si>
  <si>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</si>
  <si>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</si>
  <si>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</si>
  <si>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</si>
  <si>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</si>
  <si>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</si>
  <si>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</si>
  <si>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</si>
  <si>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</si>
  <si>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</si>
  <si>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</si>
  <si>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</si>
  <si>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</si>
  <si>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</si>
  <si>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</si>
  <si>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</si>
  <si>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</si>
  <si>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</si>
  <si>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</si>
  <si>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</si>
  <si>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</si>
  <si>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</si>
  <si>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</si>
  <si>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</si>
  <si>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</si>
  <si>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</si>
  <si>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</si>
  <si>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</si>
  <si>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</si>
  <si>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</si>
  <si>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</si>
  <si>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</si>
  <si>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</si>
  <si>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</si>
  <si>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</si>
  <si>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</si>
  <si>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</si>
  <si>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</si>
  <si>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</si>
  <si>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</si>
  <si>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</si>
  <si>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</si>
  <si>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</si>
  <si>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</si>
  <si>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</si>
  <si>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</si>
  <si>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</si>
  <si>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</si>
  <si>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</si>
  <si>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</si>
  <si>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</si>
  <si>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</si>
  <si>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</si>
  <si>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</si>
  <si>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</si>
  <si>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</si>
  <si>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</si>
  <si>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</si>
  <si>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</si>
  <si>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</si>
  <si>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</si>
  <si>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</si>
  <si>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</si>
  <si>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</si>
  <si>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</si>
  <si>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</si>
  <si>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</si>
  <si>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</si>
  <si>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</si>
  <si>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</si>
  <si>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</si>
  <si>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</si>
  <si>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</si>
  <si>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</si>
  <si>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</si>
  <si>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</si>
  <si>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</si>
  <si>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</si>
  <si>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</si>
  <si>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</si>
  <si>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</si>
  <si>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</si>
  <si>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</si>
  <si>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</si>
  <si>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</si>
  <si>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</si>
  <si>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</si>
  <si>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</si>
  <si>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</si>
  <si>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</si>
  <si>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</si>
  <si>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</si>
  <si>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</si>
  <si>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</si>
  <si>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</si>
  <si>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</si>
  <si>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</si>
  <si>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</si>
  <si>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</si>
  <si>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</si>
  <si>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</si>
  <si>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</si>
  <si>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</si>
  <si>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</si>
  <si>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</si>
  <si>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</si>
  <si>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</si>
  <si>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</si>
  <si>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</si>
  <si>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</si>
  <si>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</si>
  <si>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</si>
  <si>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</si>
  <si>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</si>
  <si>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</si>
  <si>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</si>
  <si>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</si>
  <si>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</si>
  <si>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</si>
  <si>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</si>
  <si>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</si>
  <si>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</si>
  <si>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</si>
  <si>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</si>
  <si>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</si>
  <si>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</si>
  <si>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</si>
  <si>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</si>
  <si>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</si>
  <si>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</si>
  <si>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</si>
  <si>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</si>
  <si>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</si>
  <si>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</si>
  <si>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</si>
  <si>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</si>
  <si>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</si>
  <si>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</si>
  <si>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</si>
  <si>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</si>
  <si>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</si>
  <si>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</si>
  <si>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</si>
  <si>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</si>
  <si>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</si>
  <si>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</si>
  <si>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</si>
  <si>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</si>
  <si>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</si>
  <si>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</si>
  <si>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</si>
  <si>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</si>
  <si>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</si>
  <si>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</si>
  <si>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</si>
  <si>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</si>
  <si>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</si>
  <si>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</si>
  <si>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</si>
  <si>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</si>
  <si>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</si>
  <si>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</si>
  <si>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</si>
  <si>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</si>
  <si>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</si>
  <si>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</si>
  <si>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</si>
  <si>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</si>
  <si>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</si>
  <si>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</si>
  <si>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</si>
  <si>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</si>
  <si>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</si>
  <si>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</si>
  <si>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</si>
  <si>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</si>
  <si>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</si>
  <si>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</si>
  <si>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</si>
  <si>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</si>
  <si>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</si>
  <si>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</si>
  <si>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</si>
  <si>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</si>
  <si>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</si>
  <si>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</si>
  <si>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</si>
  <si>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</si>
  <si>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</si>
  <si>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</si>
  <si>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</si>
  <si>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</si>
  <si>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</si>
  <si>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</si>
  <si>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</si>
  <si>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</si>
  <si>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</si>
  <si>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</si>
  <si>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</si>
  <si>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</si>
  <si>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</si>
  <si>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</si>
  <si>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</si>
  <si>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</si>
  <si>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</si>
  <si>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</si>
  <si>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</si>
  <si>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</si>
  <si>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</si>
  <si>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</si>
  <si>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</si>
  <si>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</si>
  <si>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</si>
  <si>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</si>
  <si>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</si>
  <si>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</si>
  <si>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</si>
  <si>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</si>
  <si>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</si>
  <si>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</si>
  <si>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</si>
  <si>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</si>
  <si>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</si>
  <si>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</si>
  <si>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</si>
  <si>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</si>
  <si>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</si>
  <si>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</si>
  <si>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</si>
  <si>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</si>
  <si>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</si>
  <si>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</si>
  <si>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</si>
  <si>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</si>
  <si>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</si>
  <si>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</si>
  <si>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</si>
  <si>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</si>
  <si>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</si>
  <si>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</si>
  <si>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</si>
  <si>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</si>
  <si>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</si>
  <si>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</si>
  <si>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</si>
  <si>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</si>
  <si>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</si>
  <si>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</si>
  <si>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</si>
  <si>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</si>
  <si>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</si>
  <si>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</si>
  <si>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</si>
  <si>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</si>
  <si>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</si>
  <si>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</si>
  <si>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</si>
  <si>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</si>
  <si>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</si>
  <si>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</si>
  <si>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</si>
  <si>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</si>
  <si>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</si>
  <si>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</si>
  <si>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</si>
  <si>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</si>
  <si>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</si>
  <si>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</si>
  <si>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</si>
  <si>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</si>
  <si>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</si>
  <si>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</si>
  <si>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</si>
  <si>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</si>
  <si>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</si>
  <si>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</si>
  <si>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</si>
  <si>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</si>
  <si>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</si>
  <si>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</si>
  <si>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</si>
  <si>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</si>
  <si>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</si>
  <si>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</si>
  <si>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</si>
  <si>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</si>
  <si>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</si>
  <si>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</si>
  <si>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</si>
  <si>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</si>
  <si>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</si>
  <si>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</si>
  <si>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</si>
  <si>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</si>
  <si>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</si>
  <si>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</si>
  <si>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</si>
  <si>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</si>
  <si>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</si>
  <si>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</si>
  <si>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</si>
  <si>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</si>
  <si>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</si>
  <si>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</si>
  <si>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</si>
  <si>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</si>
  <si>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</si>
  <si>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</si>
  <si>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</si>
  <si>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</si>
  <si>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</si>
  <si>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</si>
  <si>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</si>
  <si>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</si>
  <si>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</si>
  <si>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</si>
  <si>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</si>
  <si>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</si>
  <si>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</si>
  <si>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</si>
  <si>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</si>
  <si>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</si>
  <si>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</si>
  <si>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</si>
  <si>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</si>
  <si>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</si>
  <si>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</si>
  <si>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</si>
  <si>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</si>
  <si>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</si>
  <si>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</si>
  <si>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</si>
  <si>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</si>
  <si>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</si>
  <si>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</si>
  <si>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</si>
  <si>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</si>
  <si>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</si>
  <si>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</si>
  <si>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</si>
  <si>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</si>
  <si>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</si>
  <si>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</si>
  <si>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</si>
  <si>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</si>
  <si>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</si>
  <si>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</si>
  <si>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</si>
  <si>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</si>
  <si>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</si>
  <si>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</si>
  <si>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</si>
  <si>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</si>
  <si>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</si>
  <si>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</si>
  <si>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</si>
  <si>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</si>
  <si>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</si>
  <si>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</si>
  <si>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</si>
  <si>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</si>
  <si>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</si>
  <si>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</si>
  <si>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</si>
  <si>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</si>
  <si>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</si>
  <si>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</si>
  <si>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</si>
  <si>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</si>
  <si>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</si>
  <si>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</si>
  <si>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</si>
  <si>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</si>
  <si>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</si>
  <si>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</si>
  <si>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</si>
  <si>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</si>
  <si>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</si>
  <si>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</si>
  <si>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</si>
  <si>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</si>
  <si>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</si>
  <si>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</si>
  <si>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</si>
  <si>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</si>
  <si>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</si>
  <si>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</si>
  <si>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</si>
  <si>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</si>
  <si>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</si>
  <si>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</si>
  <si>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</si>
  <si>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</si>
  <si>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</si>
  <si>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</si>
  <si>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</si>
  <si>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</si>
  <si>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</si>
  <si>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</si>
  <si>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</si>
  <si>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</si>
  <si>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</si>
  <si>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</si>
  <si>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</si>
  <si>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</si>
  <si>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</si>
  <si>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</si>
  <si>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</si>
  <si>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</si>
  <si>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</si>
  <si>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</si>
  <si>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</si>
  <si>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</si>
  <si>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</si>
  <si>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</si>
  <si>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</si>
  <si>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</si>
  <si>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</si>
  <si>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</si>
  <si>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</si>
  <si>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</si>
  <si>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</si>
  <si>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</si>
  <si>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</si>
  <si>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</si>
  <si>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</si>
  <si>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</si>
  <si>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</si>
  <si>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</si>
  <si>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</si>
  <si>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</si>
  <si>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</si>
  <si>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</si>
  <si>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</si>
  <si>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</si>
  <si>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</si>
  <si>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</si>
  <si>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</si>
  <si>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</si>
  <si>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</si>
  <si>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</si>
  <si>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</si>
  <si>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</si>
  <si>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</si>
  <si>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</si>
  <si>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</si>
  <si>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</si>
  <si>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</si>
  <si>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</si>
  <si>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</si>
  <si>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</si>
  <si>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</si>
  <si>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</si>
  <si>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</si>
  <si>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</si>
  <si>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</si>
  <si>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</si>
  <si>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</si>
  <si>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</si>
  <si>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</si>
  <si>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</si>
  <si>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</si>
  <si>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</si>
  <si>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</si>
  <si>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</si>
  <si>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</si>
  <si>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</si>
  <si>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</si>
  <si>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</si>
  <si>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</si>
  <si>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</si>
  <si>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</si>
  <si>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</si>
  <si>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</si>
  <si>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</si>
  <si>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</si>
  <si>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</si>
  <si>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</si>
  <si>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</si>
  <si>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</si>
  <si>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</si>
  <si>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</si>
  <si>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</si>
  <si>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</si>
  <si>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</si>
  <si>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</si>
  <si>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</si>
  <si>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</si>
  <si>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</si>
  <si>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</si>
  <si>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</si>
  <si>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</si>
  <si>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</si>
  <si>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</si>
  <si>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</si>
  <si>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</si>
  <si>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</si>
  <si>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</si>
  <si>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</si>
  <si>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</si>
  <si>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</si>
  <si>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</si>
  <si>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</si>
  <si>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</si>
  <si>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</si>
  <si>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</si>
  <si>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</si>
  <si>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</si>
  <si>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</si>
  <si>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</si>
  <si>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</si>
  <si>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</si>
  <si>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</si>
  <si>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</si>
  <si>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</si>
  <si>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</si>
  <si>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</si>
  <si>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</si>
  <si>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</si>
  <si>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</si>
  <si>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</si>
  <si>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</si>
  <si>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</si>
  <si>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</si>
  <si>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</si>
  <si>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</si>
  <si>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</si>
  <si>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</si>
  <si>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</si>
  <si>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</si>
  <si>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</si>
  <si>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</si>
  <si>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</si>
  <si>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</si>
  <si>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</si>
  <si>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</si>
  <si>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</si>
  <si>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</si>
  <si>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</si>
  <si>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</si>
  <si>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</si>
  <si>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</si>
  <si>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</si>
  <si>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</si>
  <si>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</si>
  <si>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</si>
  <si>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</si>
  <si>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</si>
  <si>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</si>
  <si>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</si>
  <si>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</si>
  <si>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</si>
  <si>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</si>
  <si>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</si>
  <si>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</si>
  <si>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</si>
  <si>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</si>
  <si>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</si>
  <si>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</si>
  <si>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</si>
  <si>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</si>
  <si>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</si>
  <si>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</si>
  <si>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</si>
  <si>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</si>
  <si>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</si>
  <si>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</si>
  <si>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</si>
  <si>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</si>
  <si>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</si>
  <si>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</si>
  <si>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</si>
  <si>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</si>
  <si>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</si>
  <si>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</si>
  <si>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</si>
  <si>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</si>
  <si>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</si>
  <si>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</si>
  <si>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</si>
  <si>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</si>
  <si>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</si>
  <si>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</si>
  <si>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</si>
  <si>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</si>
  <si>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</si>
  <si>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</si>
  <si>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</si>
  <si>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</si>
  <si>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</si>
  <si>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</si>
  <si>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</si>
  <si>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</si>
  <si>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</si>
  <si>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</si>
  <si>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</si>
  <si>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</si>
  <si>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</si>
  <si>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</si>
  <si>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</si>
  <si>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</si>
  <si>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</si>
  <si>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</si>
  <si>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</si>
  <si>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</si>
  <si>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</si>
  <si>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</si>
  <si>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</si>
  <si>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</si>
  <si>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</si>
  <si>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</si>
  <si>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</si>
  <si>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</si>
  <si>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</si>
  <si>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</si>
  <si>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</si>
  <si>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</si>
  <si>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</si>
  <si>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</si>
  <si>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</si>
  <si>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</si>
  <si>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</si>
  <si>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</si>
  <si>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</si>
  <si>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</si>
  <si>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</si>
  <si>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</si>
  <si>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</si>
  <si>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</si>
  <si>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</si>
  <si>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</si>
  <si>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</si>
  <si>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</si>
  <si>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</si>
  <si>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</si>
  <si>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</si>
  <si>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</si>
  <si>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</si>
  <si>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</si>
  <si>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</si>
  <si>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</si>
  <si>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</si>
  <si>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</si>
  <si>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</si>
  <si>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</si>
  <si>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</si>
  <si>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</si>
  <si>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</si>
  <si>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</si>
  <si>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</si>
  <si>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</si>
  <si>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</si>
  <si>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</si>
  <si>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</si>
  <si>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</si>
  <si>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</si>
  <si>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</si>
  <si>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</si>
  <si>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</si>
  <si>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</si>
  <si>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</si>
  <si>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</si>
  <si>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</si>
  <si>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</si>
  <si>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</si>
  <si>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</si>
  <si>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</si>
  <si>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</si>
  <si>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</si>
  <si>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</si>
  <si>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</si>
  <si>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</si>
  <si>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</si>
  <si>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</si>
  <si>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</si>
  <si>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</si>
  <si>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</si>
  <si>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</si>
  <si>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</si>
  <si>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</si>
  <si>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</si>
  <si>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</si>
  <si>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</si>
  <si>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</si>
  <si>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</si>
  <si>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</si>
  <si>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</si>
  <si>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</si>
  <si>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</si>
  <si>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</si>
  <si>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</si>
  <si>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</si>
  <si>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</si>
  <si>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</si>
  <si>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</si>
  <si>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</si>
  <si>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</si>
  <si>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</si>
  <si>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</si>
  <si>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</si>
  <si>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</si>
  <si>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</si>
  <si>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</si>
  <si>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</si>
  <si>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</si>
  <si>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</si>
  <si>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</si>
  <si>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</si>
  <si>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</si>
  <si>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</si>
  <si>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</si>
  <si>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</si>
  <si>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</si>
  <si>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</si>
  <si>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</si>
  <si>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</si>
  <si>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</si>
  <si>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</si>
  <si>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</si>
  <si>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</si>
  <si>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</si>
  <si>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</si>
  <si>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</si>
  <si>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</si>
  <si>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</si>
  <si>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</si>
  <si>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</si>
  <si>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</si>
  <si>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</si>
  <si>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</si>
  <si>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</si>
  <si>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</si>
  <si>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</si>
  <si>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</si>
  <si>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</si>
  <si>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</si>
  <si>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</si>
  <si>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</si>
  <si>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</si>
  <si>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</si>
  <si>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</si>
  <si>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</si>
  <si>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</si>
  <si>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</si>
  <si>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</si>
  <si>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</si>
  <si>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</si>
  <si>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</si>
  <si>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</si>
  <si>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</si>
  <si>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</si>
  <si>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</si>
  <si>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</si>
  <si>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</si>
  <si>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</si>
  <si>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</si>
  <si>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</si>
  <si>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</si>
  <si>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</si>
  <si>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</si>
  <si>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</si>
  <si>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</si>
  <si>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</si>
  <si>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</si>
  <si>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</si>
  <si>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</si>
  <si>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</si>
  <si>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</si>
  <si>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</si>
  <si>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</si>
  <si>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</si>
  <si>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</si>
  <si>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</si>
  <si>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</si>
  <si>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</si>
  <si>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</si>
  <si>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</si>
  <si>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</si>
  <si>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</si>
  <si>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</si>
  <si>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</si>
  <si>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</si>
  <si>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</si>
  <si>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</si>
  <si>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</si>
  <si>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</si>
  <si>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</si>
  <si>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</si>
  <si>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</si>
  <si>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</si>
  <si>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</si>
  <si>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</si>
  <si>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</si>
  <si>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</si>
  <si>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</si>
  <si>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</si>
  <si>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</si>
  <si>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</si>
  <si>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</si>
  <si>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</si>
  <si>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</si>
  <si>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</si>
  <si>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</si>
  <si>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</si>
  <si>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</si>
  <si>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</si>
  <si>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</si>
  <si>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</si>
  <si>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</si>
  <si>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</si>
  <si>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</si>
  <si>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</si>
  <si>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</si>
  <si>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</si>
  <si>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</si>
  <si>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</si>
  <si>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</si>
  <si>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</si>
  <si>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</si>
  <si>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</si>
  <si>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</si>
  <si>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</si>
  <si>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</si>
  <si>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</si>
  <si>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</si>
  <si>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</si>
  <si>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</si>
  <si>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</si>
  <si>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</si>
  <si>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</si>
  <si>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</si>
  <si>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</si>
  <si>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</si>
  <si>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</si>
  <si>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</si>
  <si>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</si>
  <si>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</si>
  <si>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</si>
  <si>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</si>
  <si>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</si>
  <si>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</si>
  <si>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</si>
  <si>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</si>
  <si>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</si>
  <si>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</si>
  <si>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</si>
  <si>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</si>
  <si>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</si>
  <si>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</si>
  <si>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</si>
  <si>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</si>
  <si>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</si>
  <si>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</si>
  <si>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</si>
  <si>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</si>
  <si>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</si>
  <si>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</si>
  <si>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</si>
  <si>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</si>
  <si>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</si>
  <si>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</si>
  <si>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</si>
  <si>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</si>
  <si>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</si>
  <si>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</si>
  <si>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</si>
  <si>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</si>
  <si>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</si>
  <si>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</si>
  <si>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</si>
  <si>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</si>
  <si>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</si>
  <si>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</si>
  <si>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</si>
  <si>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</si>
  <si>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</si>
  <si>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</si>
  <si>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</si>
  <si>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</si>
  <si>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</si>
  <si>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</si>
  <si>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</si>
  <si>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</si>
  <si>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</si>
  <si>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</si>
  <si>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</si>
  <si>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</si>
  <si>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</si>
  <si>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</si>
  <si>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</si>
  <si>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</si>
  <si>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</si>
  <si>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</si>
  <si>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</si>
  <si>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</si>
  <si>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</si>
  <si>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</si>
  <si>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</si>
  <si>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</si>
  <si>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</si>
  <si>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</si>
  <si>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</si>
  <si>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</si>
  <si>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</si>
  <si>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</si>
  <si>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</si>
  <si>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</si>
  <si>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</si>
  <si>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</si>
  <si>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</si>
  <si>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</si>
  <si>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</si>
  <si>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</si>
  <si>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</si>
  <si>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</si>
  <si>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</si>
  <si>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</si>
  <si>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</si>
  <si>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</si>
  <si>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</si>
  <si>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</si>
  <si>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</si>
  <si>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</si>
  <si>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</si>
  <si>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</si>
  <si>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</si>
  <si>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</si>
  <si>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</si>
  <si>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</si>
  <si>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</si>
  <si>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</si>
  <si>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</si>
  <si>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</si>
  <si>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</si>
  <si>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</si>
  <si>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</si>
  <si>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</si>
  <si>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</si>
  <si>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</si>
  <si>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</si>
  <si>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</si>
  <si>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</si>
  <si>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</si>
  <si>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</si>
  <si>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</si>
  <si>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</si>
  <si>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</si>
  <si>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</si>
  <si>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</si>
  <si>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</si>
  <si>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</si>
  <si>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</si>
  <si>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</si>
  <si>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</si>
  <si>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</si>
  <si>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</si>
  <si>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</si>
  <si>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</si>
  <si>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</si>
  <si>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</si>
  <si>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</si>
  <si>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</si>
  <si>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</si>
  <si>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</si>
  <si>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</si>
  <si>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</si>
  <si>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</si>
  <si>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</si>
  <si>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</si>
  <si>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</si>
  <si>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</si>
  <si>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</si>
  <si>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</si>
  <si>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</si>
  <si>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</si>
  <si>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</si>
  <si>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</si>
  <si>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</si>
  <si>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</si>
  <si>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</si>
  <si>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</si>
  <si>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</si>
  <si>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</si>
  <si>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</si>
  <si>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</si>
  <si>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</si>
  <si>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</si>
  <si>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</si>
  <si>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</si>
  <si>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</si>
  <si>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</si>
  <si>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</si>
  <si>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</si>
  <si>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</si>
  <si>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</si>
  <si>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</si>
  <si>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</si>
  <si>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</si>
  <si>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</si>
  <si>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</si>
  <si>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</si>
  <si>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</si>
  <si>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</si>
  <si>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</si>
  <si>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</si>
  <si>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</si>
  <si>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</si>
  <si>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</si>
  <si>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</si>
  <si>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</si>
  <si>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</si>
  <si>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</si>
  <si>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</si>
  <si>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</si>
  <si>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</si>
  <si>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</si>
  <si>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</si>
  <si>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</si>
  <si>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</si>
  <si>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</si>
  <si>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</si>
  <si>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</si>
  <si>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</si>
  <si>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</si>
  <si>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</si>
  <si>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</si>
  <si>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</si>
  <si>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</si>
  <si>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</si>
  <si>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</si>
  <si>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</si>
  <si>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</si>
  <si>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</si>
  <si>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</si>
  <si>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</si>
  <si>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</si>
  <si>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</si>
  <si>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</si>
  <si>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</si>
  <si>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</si>
  <si>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</si>
  <si>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</si>
  <si>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</si>
  <si>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</si>
  <si>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</si>
  <si>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</si>
  <si>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</si>
  <si>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</si>
  <si>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</si>
  <si>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</si>
  <si>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</si>
  <si>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</si>
  <si>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</si>
  <si>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</si>
  <si>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</si>
  <si>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</si>
  <si>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</si>
  <si>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</si>
  <si>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</si>
  <si>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</si>
  <si>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</si>
  <si>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</si>
  <si>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</si>
  <si>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</si>
  <si>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</si>
  <si>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</si>
  <si>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</si>
  <si>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</si>
  <si>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</si>
  <si>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</si>
  <si>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</si>
  <si>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</si>
  <si>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</si>
  <si>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</si>
  <si>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</si>
  <si>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</si>
  <si>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</si>
  <si>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</si>
  <si>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</si>
  <si>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</si>
  <si>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</si>
  <si>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</si>
  <si>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</si>
  <si>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</si>
  <si>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</si>
  <si>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</si>
  <si>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</si>
  <si>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</si>
  <si>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</si>
  <si>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</si>
  <si>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</si>
  <si>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</si>
  <si>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</si>
  <si>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</si>
  <si>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</si>
  <si>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</si>
  <si>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</si>
  <si>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</si>
  <si>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</si>
  <si>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</si>
  <si>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</si>
  <si>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</si>
  <si>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</si>
  <si>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</si>
  <si>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</si>
  <si>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</si>
  <si>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</si>
  <si>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</si>
  <si>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</si>
  <si>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</si>
  <si>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</si>
  <si>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</si>
  <si>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</si>
  <si>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</si>
  <si>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</si>
  <si>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</si>
  <si>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</si>
  <si>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</si>
  <si>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</si>
  <si>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</si>
  <si>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</si>
  <si>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</si>
  <si>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</si>
  <si>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</si>
  <si>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</si>
  <si>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</si>
  <si>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</si>
  <si>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</si>
  <si>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</si>
  <si>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</si>
  <si>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</si>
  <si>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</si>
  <si>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</si>
  <si>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</si>
  <si>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</si>
  <si>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</si>
  <si>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</si>
  <si>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</si>
  <si>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</si>
  <si>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</si>
  <si>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</si>
  <si>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</si>
  <si>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</si>
  <si>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</si>
  <si>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</si>
  <si>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</si>
  <si>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</si>
  <si>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</si>
  <si>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</si>
  <si>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</si>
  <si>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</si>
  <si>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</si>
  <si>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</si>
  <si>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</si>
  <si>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</si>
  <si>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</si>
  <si>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</si>
  <si>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</si>
  <si>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</si>
  <si>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</si>
  <si>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</si>
  <si>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</si>
  <si>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</si>
  <si>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</si>
  <si>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</si>
  <si>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</si>
  <si>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</si>
  <si>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</si>
  <si>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</si>
  <si>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</si>
  <si>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</si>
  <si>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</si>
  <si>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</si>
  <si>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</si>
  <si>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</si>
  <si>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</si>
  <si>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</si>
  <si>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</si>
  <si>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</si>
  <si>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</si>
  <si>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</si>
  <si>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</si>
  <si>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</si>
  <si>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</si>
  <si>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</si>
  <si>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</si>
  <si>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</si>
  <si>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</si>
  <si>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</si>
  <si>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</si>
  <si>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</si>
  <si>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</si>
  <si>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</si>
  <si>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</si>
  <si>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</si>
  <si>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</si>
  <si>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</si>
  <si>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</si>
  <si>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</si>
  <si>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</si>
  <si>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</si>
  <si>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</si>
  <si>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</si>
  <si>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</si>
  <si>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</si>
  <si>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</si>
  <si>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</si>
  <si>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</si>
  <si>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</si>
  <si>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</si>
  <si>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</si>
  <si>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</si>
  <si>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</si>
  <si>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</si>
  <si>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</si>
  <si>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</si>
  <si>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</si>
  <si>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</si>
  <si>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</si>
  <si>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</si>
  <si>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</si>
  <si>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</si>
  <si>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</si>
  <si>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</si>
  <si>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</si>
  <si>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</si>
  <si>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</si>
  <si>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</si>
  <si>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</si>
  <si>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</si>
  <si>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</si>
  <si>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</si>
  <si>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</si>
  <si>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</si>
  <si>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</si>
  <si>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</si>
  <si>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</si>
  <si>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</si>
  <si>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</si>
  <si>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</si>
  <si>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</si>
  <si>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</si>
  <si>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</si>
  <si>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</si>
  <si>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</si>
  <si>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</si>
  <si>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</si>
  <si>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</si>
  <si>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</si>
  <si>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</si>
  <si>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</si>
  <si>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</si>
  <si>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</si>
  <si>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</si>
  <si>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</si>
  <si>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</si>
  <si>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</si>
  <si>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</si>
  <si>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</si>
  <si>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</si>
  <si>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</si>
  <si>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</si>
  <si>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</si>
  <si>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</si>
  <si>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</si>
  <si>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</si>
  <si>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</si>
  <si>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</si>
  <si>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</si>
  <si>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</si>
  <si>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</si>
  <si>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</si>
  <si>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</si>
  <si>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</si>
  <si>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</si>
  <si>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</si>
  <si>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</si>
  <si>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</si>
  <si>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</si>
  <si>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</si>
  <si>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</si>
  <si>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</si>
  <si>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</si>
  <si>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</si>
  <si>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</si>
  <si>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</si>
  <si>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</si>
  <si>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</si>
  <si>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</si>
  <si>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</si>
  <si>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</si>
  <si>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</si>
  <si>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</si>
  <si>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</si>
  <si>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</si>
  <si>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</si>
  <si>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</si>
  <si>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</si>
  <si>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</si>
  <si>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</si>
  <si>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</si>
  <si>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</si>
  <si>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</si>
  <si>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</si>
  <si>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</si>
  <si>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</si>
  <si>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</si>
  <si>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</si>
  <si>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</si>
  <si>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</si>
  <si>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</si>
  <si>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</si>
  <si>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</si>
  <si>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</si>
  <si>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</si>
  <si>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</si>
  <si>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</si>
  <si>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</si>
  <si>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</si>
  <si>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</si>
  <si>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</si>
  <si>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</si>
  <si>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</si>
  <si>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</si>
  <si>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</si>
  <si>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</si>
  <si>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</si>
  <si>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</si>
  <si>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</si>
  <si>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</si>
  <si>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</si>
  <si>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</si>
  <si>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</si>
  <si>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</si>
  <si>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</si>
  <si>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</si>
  <si>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</si>
  <si>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</si>
  <si>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</si>
  <si>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</si>
  <si>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</si>
  <si>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</si>
  <si>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</si>
  <si>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</si>
  <si>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</si>
  <si>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</si>
  <si>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</si>
  <si>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</si>
  <si>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</si>
  <si>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</si>
  <si>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</si>
  <si>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</si>
  <si>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</si>
  <si>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</si>
  <si>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</si>
  <si>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</si>
  <si>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</si>
  <si>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</si>
  <si>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</si>
  <si>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</si>
  <si>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</si>
  <si>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</si>
  <si>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</si>
  <si>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</si>
  <si>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</si>
  <si>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</si>
  <si>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</si>
  <si>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</si>
  <si>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</si>
  <si>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</si>
  <si>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</si>
  <si>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</si>
  <si>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</si>
  <si>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</si>
  <si>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</si>
  <si>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</si>
  <si>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</si>
  <si>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</si>
  <si>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</si>
  <si>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</si>
  <si>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</si>
  <si>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</si>
  <si>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</si>
  <si>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</si>
  <si>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</si>
  <si>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</si>
  <si>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</si>
  <si>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</si>
  <si>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</si>
  <si>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</si>
  <si>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</si>
  <si>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</si>
  <si>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</si>
  <si>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</si>
  <si>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</si>
  <si>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</si>
  <si>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</si>
  <si>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</si>
  <si>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</si>
  <si>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</si>
  <si>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</si>
  <si>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</si>
  <si>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</si>
  <si>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</si>
  <si>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</si>
  <si>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</si>
  <si>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</si>
  <si>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</si>
  <si>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</si>
  <si>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</si>
  <si>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</si>
  <si>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</si>
  <si>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</si>
  <si>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</si>
  <si>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</si>
  <si>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</si>
  <si>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</si>
  <si>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</si>
  <si>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</si>
  <si>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</si>
  <si>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</si>
  <si>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</si>
  <si>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</si>
  <si>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</si>
  <si>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</si>
  <si>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</si>
  <si>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</si>
  <si>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</si>
  <si>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</si>
  <si>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</si>
  <si>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</si>
  <si>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</si>
  <si>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</si>
  <si>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</si>
  <si>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</si>
  <si>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</si>
  <si>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</si>
  <si>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</si>
  <si>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</si>
  <si>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</si>
  <si>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</si>
  <si>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</si>
  <si>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</si>
  <si>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</si>
  <si>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</si>
  <si>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</si>
  <si>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</si>
  <si>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</si>
  <si>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</si>
  <si>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</si>
  <si>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</si>
  <si>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</si>
  <si>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</si>
  <si>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</si>
  <si>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</si>
  <si>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</si>
  <si>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</si>
  <si>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</si>
  <si>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</si>
  <si>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</si>
  <si>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</si>
  <si>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</si>
  <si>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</si>
  <si>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</si>
  <si>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</si>
  <si>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</si>
  <si>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</si>
  <si>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</si>
  <si>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</si>
  <si>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</si>
  <si>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</si>
  <si>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</si>
  <si>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</si>
  <si>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</si>
  <si>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</si>
  <si>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</si>
  <si>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</si>
  <si>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</si>
  <si>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</si>
  <si>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</si>
  <si>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</si>
  <si>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</si>
  <si>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</si>
  <si>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</si>
  <si>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</si>
  <si>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</si>
  <si>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</si>
  <si>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</si>
  <si>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</si>
  <si>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</si>
  <si>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</si>
  <si>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</si>
  <si>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</si>
  <si>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</si>
  <si>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</si>
  <si>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</si>
  <si>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</si>
  <si>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</si>
  <si>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</si>
  <si>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</si>
  <si>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</si>
  <si>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</si>
  <si>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</si>
  <si>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</si>
  <si>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</si>
  <si>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</si>
  <si>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</si>
  <si>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</si>
  <si>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</si>
  <si>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</si>
  <si>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</si>
  <si>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</si>
  <si>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</si>
  <si>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</si>
  <si>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</si>
  <si>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</si>
  <si>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</si>
  <si>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</si>
  <si>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</si>
  <si>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</si>
  <si>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</si>
  <si>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</si>
  <si>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</si>
  <si>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</si>
  <si>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</si>
  <si>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</si>
  <si>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</si>
  <si>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</si>
  <si>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</si>
  <si>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</si>
  <si>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</si>
  <si>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</si>
  <si>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</si>
  <si>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</si>
  <si>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</si>
  <si>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</si>
  <si>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</si>
  <si>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</si>
  <si>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</si>
  <si>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</si>
  <si>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</si>
  <si>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</si>
  <si>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</si>
  <si>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</si>
  <si>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</si>
  <si>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</si>
  <si>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</si>
  <si>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</si>
  <si>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</si>
  <si>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</si>
  <si>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</si>
  <si>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</si>
  <si>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</si>
  <si>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</si>
  <si>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</si>
  <si>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</si>
  <si>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</si>
  <si>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</si>
  <si>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</si>
  <si>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</si>
  <si>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</si>
  <si>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</si>
  <si>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</si>
  <si>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</si>
  <si>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</si>
  <si>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</si>
  <si>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</si>
  <si>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</si>
  <si>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</si>
  <si>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</si>
  <si>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</si>
  <si>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</si>
  <si>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</si>
  <si>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</si>
  <si>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</si>
  <si>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</si>
  <si>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</si>
  <si>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</si>
  <si>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</si>
  <si>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</si>
  <si>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</si>
  <si>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</si>
  <si>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</si>
  <si>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</si>
  <si>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</si>
  <si>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</si>
  <si>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</si>
  <si>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</si>
  <si>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</si>
  <si>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</si>
  <si>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</si>
  <si>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</si>
  <si>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</si>
  <si>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</si>
  <si>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</si>
  <si>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</si>
  <si>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</si>
  <si>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</si>
  <si>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</si>
  <si>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</si>
  <si>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</si>
  <si>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</si>
  <si>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</si>
  <si>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</si>
  <si>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</si>
  <si>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</si>
  <si>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</si>
  <si>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</si>
  <si>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</si>
  <si>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</si>
  <si>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</si>
  <si>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</si>
  <si>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</si>
  <si>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</si>
  <si>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</si>
  <si>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</si>
  <si>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</si>
  <si>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</si>
  <si>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</si>
  <si>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</si>
  <si>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</si>
  <si>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</si>
  <si>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</si>
  <si>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</si>
  <si>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</si>
  <si>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</si>
  <si>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</si>
  <si>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</si>
  <si>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</si>
  <si>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</si>
  <si>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</si>
  <si>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</si>
  <si>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</si>
  <si>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</si>
  <si>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</si>
  <si>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</si>
  <si>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</si>
  <si>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</si>
  <si>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</si>
  <si>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</si>
  <si>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</si>
  <si>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</si>
  <si>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</si>
  <si>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</si>
  <si>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</si>
  <si>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</si>
  <si>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</si>
  <si>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</si>
  <si>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</si>
  <si>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</si>
  <si>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</si>
  <si>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</si>
  <si>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</si>
  <si>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</si>
  <si>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</si>
  <si>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</si>
  <si>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</si>
  <si>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</si>
  <si>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</si>
  <si>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</si>
  <si>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</si>
  <si>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</si>
  <si>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</si>
  <si>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</si>
  <si>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</si>
  <si>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</si>
  <si>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</si>
  <si>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</si>
  <si>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</si>
  <si>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</si>
  <si>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</si>
  <si>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</si>
  <si>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</si>
  <si>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</si>
  <si>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</si>
  <si>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</si>
  <si>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</si>
  <si>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</si>
  <si>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</si>
  <si>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</si>
  <si>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</si>
  <si>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</si>
  <si>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</si>
  <si>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</si>
  <si>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</si>
  <si>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</si>
  <si>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</si>
  <si>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</si>
  <si>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</si>
  <si>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</si>
  <si>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</si>
  <si>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</si>
  <si>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</si>
  <si>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</si>
  <si>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</si>
  <si>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</si>
  <si>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</si>
  <si>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</si>
  <si>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</si>
  <si>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</si>
  <si>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</si>
  <si>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</si>
  <si>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</si>
  <si>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</si>
  <si>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</si>
  <si>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</si>
  <si>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</si>
  <si>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</si>
  <si>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</si>
  <si>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</si>
  <si>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</si>
  <si>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</si>
  <si>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</si>
  <si>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</si>
  <si>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</si>
  <si>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</si>
  <si>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</si>
  <si>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</si>
  <si>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</si>
  <si>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</si>
  <si>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</si>
  <si>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</si>
  <si>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</si>
  <si>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</si>
  <si>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</si>
  <si>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</si>
  <si>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</si>
  <si>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</si>
  <si>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</si>
  <si>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</si>
  <si>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</si>
  <si>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</si>
  <si>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</si>
  <si>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</si>
  <si>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</si>
  <si>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</si>
  <si>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</si>
  <si>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</si>
  <si>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</si>
  <si>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</si>
  <si>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</si>
  <si>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</si>
  <si>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</si>
  <si>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</si>
  <si>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</si>
  <si>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</si>
  <si>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</si>
  <si>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</si>
  <si>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</si>
  <si>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</si>
  <si>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</si>
  <si>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</si>
  <si>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</si>
  <si>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</si>
  <si>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</si>
  <si>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</si>
  <si>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</si>
  <si>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</si>
  <si>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</si>
  <si>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</si>
  <si>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</si>
  <si>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</si>
  <si>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</si>
  <si>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</si>
  <si>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</si>
  <si>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</si>
  <si>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</si>
  <si>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</si>
  <si>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</si>
  <si>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</si>
  <si>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</si>
  <si>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</si>
  <si>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</si>
  <si>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</si>
  <si>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</si>
  <si>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</si>
  <si>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</si>
  <si>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</si>
  <si>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</si>
  <si>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</si>
  <si>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</si>
  <si>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</si>
  <si>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</si>
  <si>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</si>
  <si>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</si>
  <si>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</si>
  <si>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</si>
  <si>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</si>
  <si>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</si>
  <si>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</si>
  <si>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</si>
  <si>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</si>
  <si>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</si>
  <si>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</si>
  <si>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</si>
  <si>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</si>
  <si>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</si>
  <si>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</si>
  <si>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</si>
  <si>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</si>
  <si>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</si>
  <si>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</si>
  <si>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</si>
  <si>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</si>
  <si>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</si>
  <si>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</si>
  <si>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</si>
  <si>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</si>
  <si>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</si>
  <si>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</si>
  <si>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</si>
  <si>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</si>
  <si>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</si>
  <si>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</si>
  <si>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</si>
  <si>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</si>
  <si>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</si>
  <si>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</si>
  <si>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</si>
  <si>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</si>
  <si>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</si>
  <si>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</si>
  <si>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</si>
  <si>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</si>
  <si>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</si>
  <si>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</si>
  <si>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</si>
  <si>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</si>
  <si>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</si>
  <si>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</si>
  <si>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</si>
  <si>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</si>
  <si>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</si>
  <si>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</si>
  <si>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</si>
  <si>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</si>
  <si>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</si>
  <si>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</si>
  <si>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</si>
  <si>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</si>
  <si>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</si>
  <si>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</si>
  <si>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</si>
  <si>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</si>
  <si>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</si>
  <si>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</si>
  <si>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</si>
  <si>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</si>
  <si>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</si>
  <si>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</si>
  <si>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</si>
  <si>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</si>
  <si>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</si>
  <si>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</si>
  <si>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</si>
  <si>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</si>
  <si>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</si>
  <si>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</si>
  <si>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</si>
  <si>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</si>
  <si>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</si>
  <si>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</si>
  <si>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</si>
  <si>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</si>
  <si>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</si>
  <si>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</si>
  <si>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</si>
  <si>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</si>
  <si>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</si>
  <si>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</si>
  <si>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</si>
  <si>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</si>
  <si>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</si>
  <si>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</si>
  <si>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</si>
  <si>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</si>
  <si>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</si>
  <si>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</si>
  <si>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</si>
  <si>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</si>
  <si>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</si>
  <si>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</si>
  <si>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</si>
  <si>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</si>
  <si>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</si>
  <si>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</si>
  <si>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</si>
  <si>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</si>
  <si>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</si>
  <si>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</si>
  <si>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</si>
  <si>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</si>
  <si>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</si>
  <si>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</si>
  <si>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</si>
  <si>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</si>
  <si>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</si>
  <si>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</si>
  <si>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</si>
  <si>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</si>
  <si>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</si>
  <si>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</si>
  <si>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</si>
  <si>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</si>
  <si>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</si>
  <si>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</si>
  <si>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</si>
  <si>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</si>
  <si>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</si>
  <si>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</si>
  <si>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</si>
  <si>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</si>
  <si>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</si>
  <si>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</si>
  <si>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</si>
  <si>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</si>
  <si>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</si>
  <si>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</si>
  <si>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</si>
  <si>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</si>
  <si>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</si>
  <si>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</si>
  <si>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</si>
  <si>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</si>
  <si>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</si>
  <si>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</si>
  <si>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</si>
  <si>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</si>
  <si>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</si>
  <si>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</si>
  <si>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</si>
  <si>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</si>
  <si>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</si>
  <si>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</si>
  <si>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</si>
  <si>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</si>
  <si>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</si>
  <si>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</si>
  <si>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</si>
  <si>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</si>
  <si>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</si>
  <si>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</si>
  <si>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</si>
  <si>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</si>
  <si>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</si>
  <si>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</si>
  <si>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</si>
  <si>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</si>
  <si>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</si>
  <si>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</si>
  <si>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</si>
  <si>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</si>
  <si>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</si>
  <si>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</si>
  <si>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</si>
  <si>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</si>
  <si>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</si>
  <si>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</si>
  <si>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</si>
  <si>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</si>
  <si>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</si>
  <si>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</si>
  <si>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</si>
  <si>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</si>
  <si>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</si>
  <si>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</si>
  <si>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</si>
  <si>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</si>
  <si>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</si>
  <si>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</si>
  <si>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</si>
  <si>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</si>
  <si>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</si>
  <si>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</si>
  <si>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</si>
  <si>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</si>
  <si>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</si>
  <si>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</si>
  <si>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</si>
  <si>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</si>
  <si>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</si>
  <si>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</si>
  <si>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</si>
  <si>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</si>
  <si>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</si>
  <si>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</si>
  <si>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</si>
  <si>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</si>
  <si>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</si>
  <si>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</si>
  <si>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</si>
  <si>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</si>
  <si>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</si>
  <si>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</si>
  <si>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</si>
  <si>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</si>
  <si>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</si>
  <si>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</si>
  <si>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</si>
  <si>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</si>
  <si>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</si>
  <si>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</si>
  <si>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</si>
  <si>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</si>
  <si>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</si>
  <si>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</si>
  <si>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</si>
  <si>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</si>
  <si>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</si>
  <si>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</si>
  <si>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</si>
  <si>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</si>
  <si>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</si>
  <si>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</si>
  <si>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</si>
  <si>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</si>
  <si>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</si>
  <si>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</si>
  <si>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</si>
  <si>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</si>
  <si>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</si>
  <si>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</si>
  <si>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</si>
  <si>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</si>
  <si>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</si>
  <si>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</si>
  <si>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</si>
  <si>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</si>
  <si>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</si>
  <si>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</si>
  <si>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</si>
  <si>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</si>
  <si>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</si>
  <si>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</si>
  <si>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</si>
  <si>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</si>
  <si>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</si>
  <si>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</si>
  <si>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</si>
  <si>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</si>
  <si>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</si>
  <si>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</si>
  <si>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</si>
  <si>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</si>
  <si>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</si>
  <si>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</si>
  <si>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</si>
  <si>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</si>
  <si>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</si>
  <si>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</si>
  <si>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</si>
  <si>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</si>
  <si>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</si>
  <si>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</si>
  <si>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</si>
  <si>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</si>
  <si>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</si>
  <si>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</si>
  <si>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</si>
  <si>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</si>
  <si>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</si>
  <si>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</si>
  <si>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</si>
  <si>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</si>
  <si>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</si>
  <si>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</si>
  <si>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</si>
  <si>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</si>
  <si>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</si>
  <si>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</si>
  <si>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</si>
  <si>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</si>
  <si>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</si>
  <si>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</si>
  <si>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</si>
  <si>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</si>
  <si>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</si>
  <si>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</si>
  <si>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</si>
  <si>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</si>
  <si>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</si>
  <si>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</si>
  <si>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</si>
  <si>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</si>
  <si>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</si>
  <si>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</si>
  <si>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</si>
  <si>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</si>
  <si>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</si>
  <si>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</si>
  <si>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</si>
  <si>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</si>
  <si>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</si>
  <si>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</si>
  <si>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</si>
  <si>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</si>
  <si>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</si>
  <si>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</si>
  <si>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</si>
  <si>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</si>
  <si>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</si>
  <si>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</si>
  <si>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</si>
  <si>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</si>
  <si>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</si>
  <si>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</si>
  <si>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</si>
  <si>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</si>
  <si>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</si>
  <si>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</si>
  <si>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</si>
  <si>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</si>
  <si>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</si>
  <si>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</si>
  <si>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</si>
  <si>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</si>
  <si>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</si>
  <si>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</si>
  <si>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</si>
  <si>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</si>
  <si>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</si>
  <si>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</si>
  <si>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</si>
  <si>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</si>
  <si>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</si>
  <si>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</si>
  <si>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</si>
  <si>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</si>
  <si>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</si>
  <si>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</si>
  <si>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</si>
  <si>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</si>
  <si>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</si>
  <si>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</si>
  <si>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</si>
  <si>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</si>
  <si>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</si>
  <si>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</si>
  <si>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</si>
  <si>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</si>
  <si>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</si>
  <si>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</si>
  <si>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</si>
  <si>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</si>
  <si>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</si>
  <si>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</si>
  <si>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</si>
  <si>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</si>
  <si>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</si>
  <si>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</si>
  <si>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</si>
  <si>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</si>
  <si>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</si>
  <si>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</si>
  <si>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</si>
  <si>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</si>
  <si>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</si>
  <si>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</si>
  <si>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</si>
  <si>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</si>
  <si>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</si>
  <si>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</si>
  <si>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</si>
  <si>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</si>
  <si>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</si>
  <si>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</si>
  <si>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</si>
  <si>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</si>
  <si>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</si>
  <si>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</si>
  <si>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</si>
  <si>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</si>
  <si>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</si>
  <si>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</si>
  <si>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</si>
  <si>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</si>
  <si>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</si>
  <si>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</si>
  <si>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</si>
  <si>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</si>
  <si>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</si>
  <si>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</si>
  <si>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</si>
  <si>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</si>
  <si>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</si>
  <si>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</si>
  <si>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</si>
  <si>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</si>
  <si>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</si>
  <si>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</si>
  <si>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</si>
  <si>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</si>
  <si>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</si>
  <si>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</si>
  <si>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</si>
  <si>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</si>
  <si>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</si>
  <si>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</si>
  <si>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</si>
  <si>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</si>
  <si>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</si>
  <si>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</si>
  <si>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</si>
  <si>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</si>
  <si>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</si>
  <si>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</si>
  <si>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</si>
  <si>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</si>
  <si>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</si>
  <si>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</si>
  <si>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</si>
  <si>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</si>
  <si>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</si>
  <si>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</si>
  <si>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</si>
  <si>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</si>
  <si>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</si>
  <si>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</si>
  <si>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</si>
  <si>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</si>
  <si>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</si>
  <si>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</si>
  <si>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</si>
  <si>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</si>
  <si>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</si>
  <si>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</si>
  <si>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</si>
  <si>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</si>
  <si>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</si>
  <si>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</si>
  <si>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</si>
  <si>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</si>
  <si>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</si>
  <si>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</si>
  <si>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</si>
  <si>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</si>
  <si>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</si>
  <si>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</si>
  <si>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</si>
  <si>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</si>
  <si>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</si>
  <si>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</si>
  <si>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</si>
  <si>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</si>
  <si>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</si>
  <si>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</si>
  <si>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</si>
  <si>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</si>
  <si>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</si>
  <si>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</si>
  <si>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</si>
  <si>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</si>
  <si>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</si>
  <si>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</si>
  <si>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</si>
  <si>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</si>
  <si>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</si>
  <si>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</si>
  <si>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</si>
  <si>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</si>
  <si>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</si>
  <si>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</si>
  <si>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</si>
  <si>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</si>
  <si>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</si>
  <si>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</si>
  <si>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</si>
  <si>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</si>
  <si>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</si>
  <si>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</si>
  <si>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</si>
  <si>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</si>
  <si>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</si>
  <si>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</si>
  <si>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</si>
  <si>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</si>
  <si>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</si>
  <si>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</si>
  <si>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</si>
  <si>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</si>
  <si>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</si>
  <si>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</si>
  <si>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</si>
  <si>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</si>
  <si>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</si>
  <si>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</si>
  <si>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</si>
  <si>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</si>
  <si>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</si>
  <si>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</si>
  <si>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</si>
  <si>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</si>
  <si>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</si>
  <si>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</si>
  <si>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</si>
  <si>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</si>
  <si>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</si>
  <si>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</si>
  <si>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</si>
  <si>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</si>
  <si>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</si>
  <si>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</si>
  <si>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</si>
  <si>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</si>
  <si>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</si>
  <si>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</si>
  <si>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</si>
  <si>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</si>
  <si>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</si>
  <si>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</si>
  <si>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</si>
  <si>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</si>
  <si>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</si>
  <si>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</si>
  <si>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</si>
  <si>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</si>
  <si>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</si>
  <si>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</si>
  <si>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</si>
  <si>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</si>
  <si>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</si>
  <si>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</si>
  <si>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</si>
  <si>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</si>
  <si>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</si>
  <si>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</si>
  <si>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</si>
  <si>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</si>
  <si>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</si>
  <si>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</si>
  <si>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</si>
  <si>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</si>
  <si>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</si>
  <si>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</si>
  <si>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</si>
  <si>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</si>
  <si>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</si>
  <si>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</si>
  <si>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</si>
  <si>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</si>
  <si>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</si>
  <si>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</si>
  <si>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</si>
  <si>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</si>
  <si>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</si>
  <si>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</si>
  <si>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</si>
  <si>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</si>
  <si>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</si>
  <si>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</si>
  <si>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</si>
  <si>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</si>
  <si>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</si>
  <si>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</si>
  <si>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</si>
  <si>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</si>
  <si>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</si>
  <si>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</si>
  <si>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</si>
  <si>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</si>
  <si>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</si>
  <si>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</si>
  <si>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</si>
  <si>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</si>
  <si>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</si>
  <si>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</si>
  <si>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</si>
  <si>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</si>
  <si>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</si>
  <si>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</si>
  <si>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</si>
  <si>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</si>
  <si>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</si>
  <si>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</si>
  <si>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</si>
  <si>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</si>
  <si>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</si>
  <si>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</si>
  <si>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</si>
  <si>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</si>
  <si>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</si>
  <si>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</si>
  <si>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</si>
  <si>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</si>
  <si>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</si>
  <si>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</si>
  <si>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</si>
  <si>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</si>
  <si>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</si>
  <si>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</si>
  <si>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</si>
  <si>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</si>
  <si>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</si>
  <si>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</si>
  <si>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</si>
  <si>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</si>
  <si>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</si>
  <si>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</si>
  <si>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</si>
  <si>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</si>
  <si>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</si>
  <si>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</si>
  <si>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</si>
  <si>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</si>
  <si>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</si>
  <si>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</si>
  <si>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</si>
  <si>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</si>
  <si>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</si>
  <si>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</si>
  <si>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</si>
  <si>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</si>
  <si>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</si>
  <si>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</si>
  <si>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</si>
  <si>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</si>
  <si>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</si>
  <si>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</si>
  <si>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</si>
  <si>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</si>
  <si>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</si>
  <si>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</si>
  <si>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</si>
  <si>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</si>
  <si>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</si>
  <si>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</si>
  <si>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</si>
  <si>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</si>
  <si>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</si>
  <si>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</si>
  <si>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</si>
  <si>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</si>
  <si>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</si>
  <si>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</si>
  <si>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</si>
  <si>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</si>
  <si>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</si>
  <si>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</si>
  <si>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</si>
  <si>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</si>
  <si>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</si>
  <si>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</si>
  <si>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</si>
  <si>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</si>
  <si>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</si>
  <si>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</si>
  <si>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</si>
  <si>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</si>
  <si>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</si>
  <si>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</si>
  <si>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</si>
  <si>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</si>
  <si>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</si>
  <si>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</si>
  <si>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</si>
  <si>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</si>
  <si>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</si>
  <si>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</si>
  <si>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</si>
  <si>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</si>
  <si>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</si>
  <si>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</si>
  <si>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</si>
  <si>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</si>
  <si>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</si>
  <si>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</si>
  <si>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</si>
  <si>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</si>
  <si>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</si>
  <si>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</si>
  <si>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</si>
  <si>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</si>
  <si>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</si>
  <si>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</si>
  <si>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</si>
  <si>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</si>
  <si>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</si>
  <si>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</si>
  <si>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</si>
  <si>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</si>
  <si>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</si>
  <si>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</si>
  <si>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</si>
  <si>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</si>
  <si>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</si>
  <si>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</si>
  <si>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</si>
  <si>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</si>
  <si>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</si>
  <si>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</si>
  <si>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</si>
  <si>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</si>
  <si>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</si>
  <si>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</si>
  <si>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</si>
  <si>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</si>
  <si>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</si>
  <si>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</si>
  <si>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</si>
  <si>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</si>
  <si>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</si>
  <si>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</si>
  <si>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</si>
  <si>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</si>
  <si>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</si>
  <si>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</si>
  <si>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</si>
  <si>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</si>
  <si>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</si>
  <si>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</si>
  <si>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</si>
  <si>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</si>
  <si>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</si>
  <si>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</si>
  <si>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</si>
  <si>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</si>
  <si>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</si>
  <si>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</si>
  <si>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</si>
  <si>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</si>
  <si>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</si>
  <si>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</si>
  <si>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</si>
  <si>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</si>
  <si>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</si>
  <si>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</si>
  <si>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</si>
  <si>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</si>
  <si>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</si>
  <si>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</si>
  <si>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</si>
  <si>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</si>
  <si>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</si>
  <si>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</si>
  <si>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</si>
  <si>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</si>
  <si>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</si>
  <si>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</si>
  <si>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</si>
  <si>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</si>
  <si>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</si>
  <si>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</si>
  <si>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</si>
  <si>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</si>
  <si>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</si>
  <si>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</si>
  <si>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</si>
  <si>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</si>
  <si>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</si>
  <si>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</si>
  <si>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</si>
  <si>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</si>
  <si>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</si>
  <si>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</si>
  <si>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</si>
  <si>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</si>
  <si>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</si>
  <si>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</si>
  <si>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</si>
  <si>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</si>
  <si>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</si>
  <si>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</si>
  <si>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</si>
  <si>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</si>
  <si>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</si>
  <si>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</si>
  <si>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</si>
  <si>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</si>
  <si>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</si>
  <si>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</si>
  <si>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</si>
  <si>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</si>
  <si>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</si>
  <si>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</si>
  <si>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</si>
  <si>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</si>
  <si>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</si>
  <si>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</si>
  <si>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</si>
  <si>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</si>
  <si>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</si>
  <si>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</si>
  <si>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</si>
  <si>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</si>
  <si>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</si>
  <si>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</si>
  <si>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</si>
  <si>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</si>
  <si>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</si>
  <si>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</si>
  <si>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</si>
  <si>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</si>
  <si>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</si>
  <si>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</si>
  <si>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</si>
  <si>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</si>
  <si>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</si>
  <si>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</si>
  <si>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</si>
  <si>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</si>
  <si>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</si>
  <si>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</si>
  <si>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</si>
  <si>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</si>
  <si>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</si>
  <si>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</si>
  <si>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</si>
  <si>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</si>
  <si>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</si>
  <si>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</si>
  <si>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</si>
  <si>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</si>
  <si>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</si>
  <si>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</si>
  <si>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</si>
  <si>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</si>
  <si>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</si>
  <si>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</si>
  <si>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</si>
  <si>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</si>
  <si>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</si>
  <si>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</si>
  <si>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</si>
  <si>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</si>
  <si>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</si>
  <si>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</si>
  <si>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</si>
  <si>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</si>
  <si>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</si>
  <si>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</si>
  <si>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</si>
  <si>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</si>
  <si>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</si>
  <si>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</si>
  <si>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</si>
  <si>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</si>
  <si>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</si>
  <si>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</si>
  <si>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</si>
  <si>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</si>
  <si>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</si>
  <si>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</si>
  <si>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</si>
  <si>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</si>
  <si>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</si>
  <si>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</si>
  <si>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</si>
  <si>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</si>
  <si>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</si>
  <si>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</si>
  <si>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</si>
  <si>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</si>
  <si>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</si>
  <si>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</si>
  <si>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</si>
  <si>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</si>
  <si>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</si>
  <si>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</si>
  <si>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</si>
  <si>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</si>
  <si>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</si>
  <si>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</si>
  <si>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</si>
  <si>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</si>
  <si>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</si>
  <si>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</si>
  <si>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</si>
  <si>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</si>
  <si>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</si>
  <si>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</si>
  <si>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</si>
  <si>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</si>
  <si>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</si>
  <si>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</si>
  <si>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</si>
  <si>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</si>
  <si>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</si>
  <si>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</si>
  <si>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</si>
  <si>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</si>
  <si>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</si>
  <si>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</si>
  <si>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</si>
  <si>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</si>
  <si>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</si>
  <si>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</si>
  <si>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</si>
  <si>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</si>
  <si>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</si>
  <si>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</si>
  <si>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</si>
  <si>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</si>
  <si>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</si>
  <si>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</si>
  <si>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</si>
  <si>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</si>
  <si>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</si>
  <si>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</si>
  <si>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</si>
  <si>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</si>
  <si>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</si>
  <si>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</si>
  <si>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</si>
  <si>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</si>
  <si>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</si>
  <si>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</si>
  <si>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</si>
  <si>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</si>
  <si>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</si>
  <si>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</si>
  <si>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</si>
  <si>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</si>
  <si>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</si>
  <si>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</si>
  <si>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</si>
  <si>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</si>
  <si>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</si>
  <si>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</si>
  <si>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</si>
  <si>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</si>
  <si>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</si>
  <si>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</si>
  <si>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</si>
  <si>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</si>
  <si>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</si>
  <si>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</si>
  <si>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</si>
  <si>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</si>
  <si>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</si>
  <si>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</si>
  <si>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</si>
  <si>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</si>
  <si>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</si>
  <si>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</si>
  <si>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</si>
  <si>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</si>
  <si>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</si>
  <si>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</si>
  <si>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</si>
  <si>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</si>
  <si>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</si>
  <si>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</si>
  <si>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</si>
  <si>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</si>
  <si>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</si>
  <si>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</si>
  <si>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</si>
  <si>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</si>
  <si>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</si>
  <si>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</si>
  <si>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</si>
  <si>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</si>
  <si>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</si>
  <si>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</si>
  <si>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</si>
  <si>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</si>
  <si>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</si>
  <si>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</si>
  <si>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</si>
  <si>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</si>
  <si>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</si>
  <si>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</si>
  <si>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</si>
  <si>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</si>
  <si>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</si>
  <si>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</si>
  <si>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</si>
  <si>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</si>
  <si>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</si>
  <si>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</si>
  <si>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</si>
  <si>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</si>
  <si>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</si>
  <si>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</si>
  <si>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</si>
  <si>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</si>
  <si>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</si>
  <si>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</si>
  <si>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</si>
  <si>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</si>
  <si>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</si>
  <si>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</si>
  <si>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</si>
  <si>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</si>
  <si>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</si>
  <si>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</si>
  <si>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</si>
  <si>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</si>
  <si>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</si>
  <si>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</si>
  <si>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</si>
  <si>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</si>
  <si>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</si>
  <si>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</si>
  <si>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</si>
  <si>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</si>
  <si>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</si>
  <si>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</si>
  <si>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</si>
  <si>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</si>
  <si>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</si>
  <si>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</si>
  <si>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</si>
  <si>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</si>
  <si>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</si>
  <si>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</si>
  <si>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</si>
  <si>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</si>
  <si>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</si>
  <si>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</si>
  <si>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</si>
  <si>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</si>
  <si>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</si>
  <si>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</si>
  <si>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</si>
  <si>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</si>
  <si>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</si>
  <si>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</si>
  <si>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</si>
  <si>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</si>
  <si>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</si>
  <si>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</si>
  <si>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</si>
  <si>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</si>
  <si>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</si>
  <si>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</si>
  <si>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</si>
  <si>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</si>
  <si>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</si>
  <si>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</si>
  <si>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</si>
  <si>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</si>
  <si>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</si>
  <si>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</si>
  <si>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</si>
  <si>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</si>
  <si>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</si>
  <si>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</si>
  <si>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</si>
  <si>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</si>
  <si>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</si>
  <si>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</si>
  <si>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</si>
  <si>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</si>
  <si>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</si>
  <si>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</si>
  <si>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</si>
  <si>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</si>
  <si>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</si>
  <si>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</si>
  <si>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</si>
  <si>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</si>
  <si>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</si>
  <si>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</si>
  <si>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</si>
  <si>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</si>
  <si>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</si>
  <si>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</si>
  <si>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</si>
  <si>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</si>
  <si>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</si>
  <si>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</si>
  <si>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</si>
  <si>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</si>
  <si>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</si>
  <si>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</si>
  <si>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</si>
  <si>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</si>
  <si>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</si>
  <si>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</si>
  <si>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</si>
  <si>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</si>
  <si>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</si>
  <si>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</si>
  <si>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</si>
  <si>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</si>
  <si>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</si>
  <si>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</si>
  <si>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</si>
  <si>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</si>
  <si>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</si>
  <si>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</si>
  <si>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</si>
  <si>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</si>
  <si>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</si>
  <si>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</si>
  <si>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</si>
  <si>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</si>
  <si>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</si>
  <si>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</si>
  <si>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</si>
  <si>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</si>
  <si>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</si>
  <si>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</si>
  <si>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</si>
  <si>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</si>
  <si>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</si>
  <si>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</si>
  <si>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</si>
  <si>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</si>
  <si>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</si>
  <si>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</si>
  <si>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</si>
  <si>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</si>
  <si>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</si>
  <si>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</si>
  <si>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</si>
  <si>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</si>
  <si>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</si>
  <si>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</si>
  <si>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</si>
  <si>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</si>
  <si>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</si>
  <si>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</si>
  <si>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</si>
  <si>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</si>
  <si>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</si>
  <si>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</si>
  <si>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</si>
  <si>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</si>
  <si>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</si>
  <si>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</si>
  <si>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</si>
  <si>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</si>
  <si>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</si>
  <si>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</si>
  <si>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</si>
  <si>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</si>
  <si>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</si>
  <si>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</si>
  <si>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</si>
  <si>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</si>
  <si>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</si>
  <si>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</si>
  <si>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</si>
  <si>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</si>
  <si>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</si>
  <si>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</si>
  <si>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</si>
  <si>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</si>
  <si>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</si>
  <si>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</si>
  <si>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</si>
  <si>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</si>
  <si>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</si>
  <si>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</si>
  <si>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</si>
  <si>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</si>
  <si>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</si>
  <si>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</si>
  <si>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</si>
  <si>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</si>
  <si>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</si>
  <si>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</si>
  <si>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</si>
  <si>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</si>
  <si>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</si>
  <si>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</si>
  <si>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</si>
  <si>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</si>
  <si>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</si>
  <si>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</si>
  <si>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</si>
  <si>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</si>
  <si>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</si>
  <si>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</si>
  <si>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</si>
  <si>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</si>
  <si>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</si>
  <si>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</si>
  <si>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</si>
  <si>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</si>
  <si>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</si>
  <si>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</si>
  <si>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</si>
  <si>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</si>
  <si>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</si>
  <si>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</si>
  <si>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</si>
  <si>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</si>
  <si>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</si>
  <si>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</si>
  <si>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</si>
  <si>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</si>
  <si>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</si>
  <si>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</si>
  <si>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</si>
  <si>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</si>
  <si>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</si>
  <si>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</si>
  <si>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</si>
  <si>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</si>
  <si>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</si>
  <si>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</si>
  <si>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</si>
  <si>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</si>
  <si>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</si>
  <si>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</si>
  <si>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</si>
  <si>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</si>
  <si>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</si>
  <si>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</si>
  <si>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</si>
  <si>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</si>
  <si>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</si>
  <si>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</si>
  <si>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</si>
  <si>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</si>
  <si>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</si>
  <si>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</si>
  <si>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</si>
  <si>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</si>
  <si>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</si>
  <si>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</si>
  <si>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</si>
  <si>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</si>
  <si>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</si>
  <si>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</si>
  <si>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</si>
  <si>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</si>
  <si>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</si>
  <si>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</si>
  <si>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</si>
  <si>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</si>
  <si>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</si>
  <si>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</si>
  <si>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</si>
  <si>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</si>
  <si>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</si>
  <si>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</si>
  <si>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</si>
  <si>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</si>
  <si>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</si>
  <si>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</si>
  <si>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</si>
  <si>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</si>
  <si>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</si>
  <si>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</si>
  <si>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</si>
  <si>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</si>
  <si>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</si>
  <si>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</si>
  <si>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</si>
  <si>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</si>
  <si>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</si>
  <si>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</si>
  <si>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</si>
  <si>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</si>
  <si>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</si>
  <si>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</si>
  <si>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</si>
  <si>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</si>
  <si>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</si>
  <si>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</si>
  <si>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</si>
  <si>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</si>
  <si>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</si>
  <si>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</si>
  <si>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</si>
  <si>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</si>
  <si>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</si>
  <si>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</si>
  <si>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</si>
  <si>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</si>
  <si>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</si>
  <si>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</si>
  <si>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</si>
  <si>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</si>
  <si>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</si>
  <si>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</si>
  <si>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</si>
  <si>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</si>
  <si>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</si>
  <si>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</si>
  <si>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</si>
  <si>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</si>
  <si>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</si>
  <si>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</si>
  <si>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</si>
  <si>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</si>
  <si>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</si>
  <si>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</si>
  <si>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</si>
  <si>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</si>
  <si>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</si>
  <si>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</si>
  <si>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</si>
  <si>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</si>
  <si>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</si>
  <si>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</si>
  <si>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</si>
  <si>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</si>
  <si>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</si>
  <si>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</si>
  <si>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</si>
  <si>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</si>
  <si>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</si>
  <si>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</si>
  <si>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</si>
  <si>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</si>
  <si>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</si>
  <si>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</si>
  <si>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</si>
  <si>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</si>
  <si>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</si>
  <si>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</si>
  <si>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</si>
  <si>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</si>
  <si>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</si>
  <si>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</si>
  <si>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</si>
  <si>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</si>
  <si>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</si>
  <si>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</si>
  <si>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</si>
  <si>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</si>
  <si>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</si>
  <si>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</si>
  <si>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</si>
  <si>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</si>
  <si>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</si>
  <si>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</si>
  <si>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</si>
  <si>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</si>
  <si>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</si>
  <si>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</si>
  <si>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</si>
  <si>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</si>
  <si>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</si>
  <si>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</si>
  <si>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</si>
  <si>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</si>
  <si>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</si>
  <si>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</si>
  <si>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</si>
  <si>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</si>
  <si>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</si>
  <si>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</si>
  <si>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</si>
  <si>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</si>
  <si>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</si>
  <si>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</si>
  <si>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</si>
  <si>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</si>
  <si>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</si>
  <si>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</si>
  <si>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</si>
  <si>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</si>
  <si>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</si>
  <si>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</si>
  <si>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</si>
  <si>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</si>
  <si>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</si>
  <si>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</si>
  <si>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</si>
  <si>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</si>
  <si>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</si>
  <si>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</si>
  <si>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</si>
  <si>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</si>
  <si>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</si>
  <si>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</si>
  <si>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</si>
  <si>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</si>
  <si>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</si>
  <si>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</si>
  <si>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</si>
  <si>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</si>
  <si>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</si>
  <si>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</si>
  <si>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</si>
  <si>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</si>
  <si>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</si>
  <si>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</si>
  <si>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</si>
  <si>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</si>
  <si>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</si>
  <si>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</si>
  <si>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</si>
  <si>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</si>
  <si>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</si>
  <si>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</si>
  <si>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</si>
  <si>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</si>
  <si>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</si>
  <si>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</si>
  <si>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</si>
  <si>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</si>
  <si>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</si>
  <si>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</si>
  <si>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</si>
  <si>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</si>
  <si>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</si>
  <si>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</si>
  <si>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</si>
  <si>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</si>
  <si>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</si>
  <si>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</si>
  <si>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</si>
  <si>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</si>
  <si>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</si>
  <si>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</si>
  <si>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</si>
  <si>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</si>
  <si>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</si>
  <si>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</si>
  <si>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</si>
  <si>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</si>
  <si>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</si>
  <si>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</si>
  <si>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</si>
  <si>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</si>
  <si>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</si>
  <si>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</si>
  <si>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</si>
  <si>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</si>
  <si>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</si>
  <si>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</si>
  <si>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</si>
  <si>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</si>
  <si>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</si>
  <si>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</si>
  <si>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</si>
  <si>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</si>
  <si>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</si>
  <si>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</si>
  <si>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</si>
  <si>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</si>
  <si>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</si>
  <si>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</si>
  <si>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</si>
  <si>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</si>
  <si>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</si>
  <si>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</si>
  <si>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</si>
  <si>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</si>
  <si>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</si>
  <si>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</si>
  <si>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</si>
  <si>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</si>
  <si>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</si>
  <si>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</si>
  <si>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</si>
  <si>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</si>
  <si>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</si>
  <si>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</si>
  <si>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</si>
  <si>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</si>
  <si>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</si>
  <si>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</si>
  <si>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</si>
  <si>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</si>
  <si>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</si>
  <si>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</si>
  <si>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</si>
  <si>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</si>
  <si>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</si>
  <si>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</si>
  <si>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</si>
  <si>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</si>
  <si>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</si>
  <si>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</si>
  <si>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</si>
  <si>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</si>
  <si>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</si>
  <si>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</si>
  <si>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</si>
  <si>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</si>
  <si>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</si>
  <si>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</si>
  <si>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</si>
  <si>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</si>
  <si>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</si>
  <si>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</si>
  <si>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</si>
  <si>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</si>
  <si>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</si>
  <si>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</si>
  <si>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</si>
  <si>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</si>
  <si>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</si>
  <si>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</si>
  <si>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</si>
  <si>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</si>
  <si>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</si>
  <si>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</si>
  <si>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</si>
  <si>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</si>
  <si>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</si>
  <si>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</si>
  <si>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</si>
  <si>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</si>
  <si>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</si>
  <si>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</si>
  <si>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</si>
  <si>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</si>
  <si>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</si>
  <si>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</si>
  <si>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</si>
  <si>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</si>
  <si>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</si>
  <si>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</si>
  <si>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</si>
  <si>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</si>
  <si>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</si>
  <si>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</si>
  <si>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</si>
  <si>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</si>
  <si>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</si>
  <si>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</si>
  <si>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</si>
  <si>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</si>
  <si>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</si>
  <si>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</si>
  <si>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</si>
  <si>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</si>
  <si>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</si>
  <si>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</si>
  <si>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</si>
  <si>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</si>
  <si>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</si>
  <si>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</si>
  <si>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</si>
  <si>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</si>
  <si>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</si>
  <si>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</si>
  <si>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</si>
  <si>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</si>
  <si>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</si>
  <si>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</si>
  <si>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</si>
  <si>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</si>
  <si>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</si>
  <si>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</si>
  <si>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</si>
  <si>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</si>
  <si>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</si>
  <si>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</si>
  <si>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</si>
  <si>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</si>
  <si>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</si>
  <si>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</si>
  <si>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</si>
  <si>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</si>
  <si>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</si>
  <si>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</si>
  <si>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</si>
  <si>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</si>
  <si>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</si>
  <si>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</si>
  <si>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</si>
  <si>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</si>
  <si>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</si>
  <si>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</si>
  <si>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</si>
  <si>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</si>
  <si>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</si>
  <si>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</si>
  <si>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</si>
  <si>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</si>
  <si>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</si>
  <si>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</si>
  <si>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</si>
  <si>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</si>
  <si>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</si>
  <si>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</si>
  <si>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</si>
  <si>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</si>
  <si>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</si>
  <si>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</si>
  <si>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</si>
  <si>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</si>
  <si>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</si>
  <si>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</si>
  <si>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</si>
  <si>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</si>
  <si>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</si>
  <si>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</si>
  <si>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</si>
  <si>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</si>
  <si>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</si>
  <si>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</si>
  <si>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</si>
  <si>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</si>
  <si>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</si>
  <si>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</si>
  <si>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</si>
  <si>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</si>
  <si>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</si>
  <si>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</si>
  <si>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</si>
  <si>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</si>
  <si>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</si>
  <si>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</si>
  <si>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</si>
  <si>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</si>
  <si>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</si>
  <si>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</si>
  <si>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</si>
  <si>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</si>
  <si>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</si>
  <si>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</si>
  <si>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</si>
  <si>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</si>
  <si>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</si>
  <si>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</si>
  <si>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</si>
  <si>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</si>
  <si>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</si>
  <si>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</si>
  <si>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</si>
  <si>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</si>
  <si>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</si>
  <si>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</si>
  <si>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</si>
  <si>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</si>
  <si>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</si>
  <si>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</si>
  <si>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</si>
  <si>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</si>
  <si>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</si>
  <si>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</si>
  <si>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</si>
  <si>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</si>
  <si>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</si>
  <si>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</si>
  <si>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</si>
  <si>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</si>
  <si>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</si>
  <si>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</si>
  <si>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</si>
  <si>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</si>
  <si>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</si>
  <si>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</si>
  <si>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</si>
  <si>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</si>
  <si>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</si>
  <si>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</si>
  <si>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</si>
  <si>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</si>
  <si>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</si>
  <si>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</si>
  <si>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</si>
  <si>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</si>
  <si>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</si>
  <si>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</si>
  <si>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</si>
  <si>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</si>
  <si>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</si>
  <si>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</si>
  <si>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</si>
  <si>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</si>
  <si>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</si>
  <si>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</si>
  <si>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</si>
  <si>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</si>
  <si>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</si>
  <si>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</si>
  <si>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</si>
  <si>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</si>
  <si>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</si>
  <si>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</si>
  <si>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</si>
  <si>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</si>
  <si>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</si>
  <si>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</si>
  <si>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</si>
  <si>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</si>
  <si>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</si>
  <si>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</si>
  <si>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</si>
  <si>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</si>
  <si>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</si>
  <si>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</si>
  <si>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</si>
  <si>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</si>
  <si>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</si>
  <si>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</si>
  <si>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</si>
  <si>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</si>
  <si>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</si>
  <si>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</si>
  <si>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</si>
  <si>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</si>
  <si>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</si>
  <si>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</si>
  <si>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</si>
  <si>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</si>
  <si>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</si>
  <si>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</si>
  <si>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</si>
  <si>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</si>
  <si>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</si>
  <si>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</si>
  <si>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</si>
  <si>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</si>
  <si>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</si>
  <si>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</si>
  <si>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</si>
  <si>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</si>
  <si>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</si>
  <si>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</si>
  <si>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</si>
  <si>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</si>
  <si>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</si>
  <si>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</si>
  <si>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</si>
  <si>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</si>
  <si>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</si>
  <si>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</si>
  <si>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</si>
  <si>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</si>
  <si>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</si>
  <si>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</si>
  <si>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</si>
  <si>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</si>
  <si>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</si>
  <si>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</si>
  <si>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</si>
  <si>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</si>
  <si>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</si>
  <si>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</si>
  <si>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</si>
  <si>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</si>
  <si>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</si>
  <si>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</si>
  <si>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</si>
  <si>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</si>
  <si>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</si>
  <si>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</si>
  <si>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</si>
  <si>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</si>
  <si>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</si>
  <si>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</si>
  <si>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</si>
  <si>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</si>
  <si>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</si>
  <si>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</si>
  <si>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</si>
  <si>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</si>
  <si>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</si>
  <si>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</si>
  <si>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</si>
  <si>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</si>
  <si>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</si>
  <si>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</si>
  <si>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</si>
  <si>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</si>
  <si>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</si>
  <si>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</si>
  <si>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</si>
  <si>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</si>
  <si>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</si>
  <si>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</si>
  <si>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</si>
  <si>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</si>
  <si>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</si>
  <si>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</si>
  <si>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</si>
  <si>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</si>
  <si>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</si>
  <si>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</si>
  <si>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</si>
  <si>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</si>
  <si>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</si>
  <si>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</si>
  <si>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</si>
  <si>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</si>
  <si>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</si>
  <si>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</si>
  <si>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</si>
  <si>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</si>
  <si>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</si>
  <si>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</si>
  <si>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</si>
  <si>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</si>
  <si>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</si>
  <si>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</si>
  <si>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</si>
  <si>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</si>
  <si>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</si>
  <si>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</si>
  <si>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</si>
  <si>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</si>
  <si>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</si>
  <si>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</si>
  <si>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</si>
  <si>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</si>
  <si>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</si>
  <si>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</si>
  <si>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</si>
  <si>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</si>
  <si>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</si>
  <si>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</si>
  <si>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</si>
  <si>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</si>
  <si>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</si>
  <si>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</si>
  <si>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</si>
  <si>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</si>
  <si>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</si>
  <si>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</si>
  <si>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</si>
  <si>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</si>
  <si>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</si>
  <si>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</si>
  <si>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</si>
  <si>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</si>
  <si>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</si>
  <si>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</si>
  <si>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</si>
  <si>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</si>
  <si>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</si>
  <si>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</si>
  <si>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</si>
  <si>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</si>
  <si>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</si>
  <si>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</si>
  <si>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</si>
  <si>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</si>
  <si>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</si>
  <si>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</si>
  <si>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</si>
  <si>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</si>
  <si>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</si>
  <si>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</si>
  <si>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</si>
  <si>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</si>
  <si>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</si>
  <si>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</si>
  <si>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</si>
  <si>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</si>
  <si>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</si>
  <si>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</si>
  <si>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</si>
  <si>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</si>
  <si>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</si>
  <si>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</si>
  <si>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</si>
  <si>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</si>
  <si>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</si>
  <si>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</si>
  <si>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</si>
  <si>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</si>
  <si>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</si>
  <si>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</si>
  <si>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</si>
  <si>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</si>
  <si>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</si>
  <si>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</si>
  <si>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</si>
  <si>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</si>
  <si>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</si>
  <si>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</si>
  <si>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</si>
  <si>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</si>
  <si>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</si>
  <si>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</si>
  <si>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</si>
  <si>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</si>
  <si>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</si>
  <si>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</si>
  <si>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</si>
  <si>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</si>
  <si>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</si>
  <si>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</si>
  <si>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</si>
  <si>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</si>
  <si>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</si>
  <si>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</si>
  <si>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</si>
  <si>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</si>
  <si>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</si>
  <si>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</si>
  <si>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</si>
  <si>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</si>
  <si>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</si>
  <si>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</si>
  <si>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</si>
  <si>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</si>
  <si>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</si>
  <si>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</si>
  <si>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</si>
  <si>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</si>
  <si>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</si>
  <si>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</si>
  <si>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</si>
  <si>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</si>
  <si>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</si>
  <si>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</si>
  <si>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</si>
  <si>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</si>
  <si>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</si>
  <si>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</si>
  <si>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</si>
  <si>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</si>
  <si>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</si>
  <si>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</si>
  <si>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</si>
  <si>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</si>
  <si>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</si>
  <si>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</si>
  <si>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</si>
  <si>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</si>
  <si>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</si>
  <si>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</si>
  <si>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</si>
  <si>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</si>
  <si>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</si>
  <si>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</si>
  <si>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</si>
  <si>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</si>
  <si>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</si>
  <si>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</si>
  <si>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</si>
  <si>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</si>
  <si>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</si>
  <si>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</si>
  <si>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</si>
  <si>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</si>
  <si>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</si>
  <si>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</si>
  <si>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</si>
  <si>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</si>
  <si>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</si>
  <si>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</si>
  <si>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</si>
  <si>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</si>
  <si>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</si>
  <si>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</si>
  <si>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</si>
  <si>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</si>
  <si>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</si>
  <si>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</si>
  <si>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</si>
  <si>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</si>
  <si>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</si>
  <si>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</si>
  <si>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</si>
  <si>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</si>
  <si>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</si>
  <si>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</si>
  <si>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</si>
  <si>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</si>
  <si>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</si>
  <si>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</si>
  <si>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</si>
  <si>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</si>
  <si>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</si>
  <si>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</si>
  <si>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</si>
  <si>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</si>
  <si>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</si>
  <si>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</si>
  <si>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</si>
  <si>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</si>
  <si>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</si>
  <si>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</si>
  <si>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</si>
  <si>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</si>
  <si>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</si>
  <si>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</si>
  <si>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</si>
  <si>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</si>
  <si>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</si>
  <si>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</si>
  <si>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</si>
  <si>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</si>
  <si>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</si>
  <si>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</si>
  <si>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</si>
  <si>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</si>
  <si>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</si>
  <si>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</si>
  <si>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</si>
  <si>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</si>
  <si>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</si>
  <si>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</si>
  <si>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</si>
  <si>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</si>
  <si>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</si>
  <si>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</si>
  <si>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</si>
  <si>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</si>
  <si>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</si>
  <si>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</si>
  <si>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</si>
  <si>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</si>
  <si>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</si>
  <si>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</si>
  <si>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</si>
  <si>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</si>
  <si>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</si>
  <si>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</si>
  <si>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</si>
  <si>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</si>
  <si>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</si>
  <si>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</si>
  <si>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</si>
  <si>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</si>
  <si>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</si>
  <si>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</si>
  <si>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</si>
  <si>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</si>
  <si>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</si>
  <si>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</si>
  <si>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</si>
  <si>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</si>
  <si>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</si>
  <si>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</si>
  <si>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</si>
  <si>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</si>
  <si>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</si>
  <si>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</si>
  <si>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</si>
  <si>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</si>
  <si>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</si>
  <si>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</si>
  <si>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</si>
  <si>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</si>
  <si>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</si>
  <si>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</si>
  <si>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</si>
  <si>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</si>
  <si>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</si>
  <si>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</si>
  <si>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</si>
  <si>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</si>
  <si>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</si>
  <si>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</si>
  <si>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</si>
  <si>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</si>
  <si>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</si>
  <si>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</si>
  <si>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</si>
  <si>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</si>
  <si>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</si>
  <si>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</si>
  <si>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</si>
  <si>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</si>
  <si>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</si>
  <si>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</si>
  <si>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</si>
  <si>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</si>
  <si>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</si>
  <si>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</si>
  <si>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</si>
  <si>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</si>
  <si>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</si>
  <si>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</si>
  <si>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</si>
  <si>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</si>
  <si>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</si>
  <si>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</si>
  <si>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</si>
  <si>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</si>
  <si>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</si>
  <si>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</si>
  <si>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</si>
  <si>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</si>
  <si>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</si>
  <si>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</si>
  <si>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</si>
  <si>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</si>
  <si>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</si>
  <si>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</si>
  <si>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</si>
  <si>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</si>
  <si>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</si>
  <si>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</si>
  <si>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</si>
  <si>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</si>
  <si>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</si>
  <si>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</si>
  <si>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</si>
  <si>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</si>
  <si>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</si>
  <si>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</si>
  <si>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</si>
  <si>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</si>
  <si>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</si>
  <si>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</si>
  <si>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</si>
  <si>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</si>
  <si>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</si>
  <si>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</si>
  <si>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</si>
  <si>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</si>
  <si>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</si>
  <si>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</si>
  <si>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</si>
  <si>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</si>
  <si>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</si>
  <si>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</si>
  <si>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</si>
  <si>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</si>
  <si>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</si>
  <si>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</si>
  <si>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</si>
  <si>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</si>
  <si>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</si>
  <si>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</si>
  <si>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</si>
  <si>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</si>
  <si>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</si>
  <si>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</si>
  <si>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</si>
  <si>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</si>
  <si>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</si>
  <si>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</si>
  <si>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</si>
  <si>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</si>
  <si>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</si>
  <si>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</si>
  <si>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</si>
  <si>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</si>
  <si>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</si>
  <si>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</si>
  <si>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</si>
  <si>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</si>
  <si>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</si>
  <si>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</si>
  <si>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</si>
  <si>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</si>
  <si>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</si>
  <si>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</si>
  <si>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</si>
  <si>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</si>
  <si>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</si>
  <si>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</si>
  <si>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</si>
  <si>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</si>
  <si>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</si>
  <si>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</si>
  <si>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</si>
  <si>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</si>
  <si>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</si>
  <si>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</si>
  <si>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</si>
  <si>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</si>
  <si>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</si>
  <si>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</si>
  <si>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</si>
  <si>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</si>
  <si>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</si>
  <si>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</si>
  <si>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</si>
  <si>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</si>
  <si>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</si>
  <si>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</si>
  <si>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</si>
  <si>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</si>
  <si>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</si>
  <si>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</si>
  <si>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</si>
  <si>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</si>
  <si>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</si>
  <si>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</si>
  <si>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</si>
  <si>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</si>
  <si>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</si>
  <si>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</si>
  <si>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</si>
  <si>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</si>
  <si>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</si>
  <si>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</si>
  <si>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</si>
  <si>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</si>
  <si>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</si>
  <si>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</si>
  <si>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</si>
  <si>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</si>
  <si>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</si>
  <si>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</si>
  <si>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</si>
  <si>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</si>
  <si>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</si>
  <si>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</si>
  <si>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</si>
  <si>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</si>
  <si>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</si>
  <si>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</si>
  <si>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</si>
  <si>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</si>
  <si>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</si>
  <si>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</si>
  <si>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</si>
  <si>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</si>
  <si>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</si>
  <si>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</si>
  <si>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</si>
  <si>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</si>
  <si>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</si>
  <si>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</si>
  <si>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</si>
  <si>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</si>
  <si>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</si>
  <si>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</si>
  <si>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</si>
  <si>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</si>
  <si>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</si>
  <si>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</si>
  <si>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</si>
  <si>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</si>
  <si>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</si>
  <si>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</si>
  <si>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</si>
  <si>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</si>
  <si>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</si>
  <si>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</si>
  <si>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</si>
  <si>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</si>
  <si>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</si>
  <si>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</si>
  <si>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</si>
  <si>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</si>
  <si>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</si>
  <si>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</si>
  <si>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</si>
  <si>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</si>
  <si>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</si>
  <si>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</si>
  <si>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</si>
  <si>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</si>
  <si>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</si>
  <si>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</si>
  <si>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</si>
  <si>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</si>
  <si>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</si>
  <si>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</si>
  <si>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</si>
  <si>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</si>
  <si>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</si>
  <si>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</si>
  <si>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</si>
  <si>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</si>
  <si>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</si>
  <si>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</si>
  <si>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</si>
  <si>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</si>
  <si>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</si>
  <si>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</si>
  <si>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</si>
  <si>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</si>
  <si>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</si>
  <si>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</si>
  <si>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</si>
  <si>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</si>
  <si>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</si>
  <si>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</si>
  <si>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</si>
  <si>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</si>
  <si>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</si>
  <si>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</si>
  <si>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</si>
  <si>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</si>
  <si>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</si>
  <si>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</si>
  <si>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</si>
  <si>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</si>
  <si>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</si>
  <si>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</si>
  <si>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</si>
  <si>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</si>
  <si>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</si>
  <si>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</si>
  <si>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</si>
  <si>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</si>
  <si>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</si>
  <si>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</si>
  <si>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</si>
  <si>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</si>
  <si>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</si>
  <si>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</si>
  <si>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</si>
  <si>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</si>
  <si>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</si>
  <si>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</si>
  <si>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</si>
  <si>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</si>
  <si>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</si>
  <si>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</si>
  <si>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</si>
  <si>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</si>
  <si>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</si>
  <si>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</si>
  <si>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</si>
  <si>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</si>
  <si>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</si>
  <si>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</si>
  <si>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</si>
  <si>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</si>
  <si>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</si>
  <si>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</si>
  <si>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</si>
  <si>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</si>
  <si>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</si>
  <si>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</si>
  <si>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</si>
  <si>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</si>
  <si>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</si>
  <si>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</si>
  <si>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</si>
  <si>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</si>
  <si>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</si>
  <si>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</si>
  <si>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</si>
  <si>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</si>
  <si>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</si>
  <si>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</si>
  <si>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</si>
  <si>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</si>
  <si>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</si>
  <si>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</si>
  <si>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</si>
  <si>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</si>
  <si>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</si>
  <si>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</si>
  <si>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</si>
  <si>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</si>
  <si>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</si>
  <si>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</si>
  <si>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</si>
  <si>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</si>
  <si>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</si>
  <si>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</si>
  <si>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</si>
  <si>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</si>
  <si>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</si>
  <si>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</si>
  <si>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</si>
  <si>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</si>
  <si>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</si>
  <si>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</si>
  <si>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</si>
  <si>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</si>
  <si>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</si>
  <si>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</si>
  <si>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</si>
  <si>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</si>
  <si>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</si>
  <si>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</si>
  <si>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</si>
  <si>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</si>
  <si>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</si>
  <si>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</si>
  <si>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</si>
  <si>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</si>
  <si>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</si>
  <si>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</si>
  <si>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</si>
  <si>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</si>
  <si>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</si>
  <si>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</si>
  <si>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</si>
  <si>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</si>
  <si>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</si>
  <si>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</si>
  <si>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</si>
  <si>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</si>
  <si>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</si>
  <si>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</si>
  <si>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</si>
  <si>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</si>
  <si>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</si>
  <si>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</si>
  <si>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</si>
  <si>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</si>
  <si>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</si>
  <si>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</si>
  <si>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</si>
  <si>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</si>
  <si>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</si>
  <si>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</si>
  <si>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</si>
  <si>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</si>
  <si>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</si>
  <si>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</si>
  <si>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</si>
  <si>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</si>
  <si>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</si>
  <si>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</si>
  <si>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</si>
  <si>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</si>
  <si>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</si>
  <si>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</si>
  <si>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</si>
  <si>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</si>
  <si>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</si>
  <si>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</si>
  <si>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</si>
  <si>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</si>
  <si>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</si>
  <si>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</si>
  <si>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</si>
  <si>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</si>
  <si>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</si>
  <si>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</si>
  <si>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</si>
  <si>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</si>
  <si>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</si>
  <si>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</si>
  <si>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</si>
  <si>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</si>
  <si>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</si>
  <si>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</si>
  <si>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</si>
  <si>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</si>
  <si>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</si>
  <si>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</si>
  <si>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</si>
  <si>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</si>
  <si>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</si>
  <si>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</si>
  <si>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</si>
  <si>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</si>
  <si>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</si>
  <si>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</si>
  <si>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</si>
  <si>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</si>
  <si>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</si>
  <si>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</si>
  <si>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</si>
  <si>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</si>
  <si>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</si>
  <si>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</si>
  <si>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</si>
  <si>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</si>
  <si>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</si>
  <si>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</si>
  <si>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</si>
  <si>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</si>
  <si>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</si>
  <si>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</si>
  <si>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</si>
  <si>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</si>
  <si>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</si>
  <si>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</si>
  <si>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</si>
  <si>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</si>
  <si>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</si>
  <si>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</si>
  <si>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</si>
  <si>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</si>
  <si>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</si>
  <si>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</si>
  <si>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</si>
  <si>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</si>
  <si>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</si>
  <si>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</si>
  <si>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</si>
  <si>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</si>
  <si>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</si>
  <si>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</si>
  <si>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</si>
  <si>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</si>
  <si>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</si>
  <si>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</si>
  <si>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</si>
  <si>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</si>
  <si>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</si>
  <si>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</si>
  <si>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</si>
  <si>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</si>
  <si>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</si>
  <si>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</si>
  <si>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</si>
  <si>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</si>
  <si>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</si>
  <si>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</si>
  <si>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</si>
  <si>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</si>
  <si>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</si>
  <si>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</si>
  <si>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</si>
  <si>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</si>
  <si>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</si>
  <si>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</si>
  <si>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</si>
  <si>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</si>
  <si>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</si>
  <si>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</si>
  <si>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</si>
  <si>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</si>
  <si>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</si>
  <si>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</si>
  <si>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</si>
  <si>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</si>
  <si>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</si>
  <si>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</si>
  <si>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</si>
  <si>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</si>
  <si>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</si>
  <si>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</si>
  <si>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</si>
  <si>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</si>
  <si>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</si>
  <si>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</si>
  <si>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</si>
  <si>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</si>
  <si>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</si>
  <si>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</si>
  <si>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</si>
  <si>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</si>
  <si>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</si>
  <si>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</si>
  <si>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</si>
  <si>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</si>
  <si>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</si>
  <si>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</si>
  <si>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</si>
  <si>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</si>
  <si>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</si>
  <si>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</si>
  <si>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</si>
  <si>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</si>
  <si>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</si>
  <si>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</si>
  <si>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</si>
  <si>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</si>
  <si>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</si>
  <si>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</si>
  <si>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</si>
  <si>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</si>
  <si>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</si>
  <si>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</si>
  <si>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</si>
  <si>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</si>
  <si>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</si>
  <si>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</si>
  <si>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</si>
  <si>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</si>
  <si>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</si>
  <si>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</si>
  <si>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</si>
  <si>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</si>
  <si>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</si>
  <si>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</si>
  <si>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</si>
  <si>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</si>
  <si>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</si>
  <si>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</si>
  <si>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</si>
  <si>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</si>
  <si>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</si>
  <si>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</si>
  <si>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</si>
  <si>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</si>
  <si>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</si>
  <si>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</si>
  <si>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</si>
  <si>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</si>
  <si>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</si>
  <si>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</si>
  <si>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</si>
  <si>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</si>
  <si>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</si>
  <si>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</si>
  <si>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</si>
  <si>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</si>
  <si>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</si>
  <si>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</si>
  <si>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</si>
  <si>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</si>
  <si>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</si>
  <si>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</si>
  <si>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</si>
  <si>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</si>
  <si>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</si>
  <si>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</si>
  <si>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</si>
  <si>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</si>
  <si>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</si>
  <si>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</si>
  <si>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</si>
  <si>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</si>
  <si>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</si>
  <si>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</si>
  <si>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</si>
  <si>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</si>
  <si>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</si>
  <si>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</si>
  <si>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</si>
  <si>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</si>
  <si>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</si>
  <si>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</si>
  <si>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</si>
  <si>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</si>
  <si>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</si>
  <si>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</si>
  <si>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</si>
  <si>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</si>
  <si>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</si>
  <si>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</si>
  <si>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</si>
  <si>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</si>
  <si>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</si>
  <si>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</si>
  <si>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</si>
  <si>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</si>
  <si>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</si>
  <si>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</si>
  <si>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</si>
  <si>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</si>
  <si>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</si>
  <si>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</si>
  <si>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</si>
  <si>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</si>
  <si>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</si>
  <si>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</si>
  <si>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</si>
  <si>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</si>
  <si>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</si>
  <si>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</si>
  <si>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</si>
  <si>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</si>
  <si>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</si>
  <si>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</si>
  <si>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</si>
  <si>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</si>
  <si>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</si>
  <si>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</si>
  <si>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</si>
  <si>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</si>
  <si>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</si>
  <si>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</si>
  <si>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</si>
  <si>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</si>
  <si>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</si>
  <si>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</si>
  <si>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</si>
  <si>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</si>
  <si>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</si>
  <si>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</si>
  <si>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</si>
  <si>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</si>
  <si>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</si>
  <si>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</si>
  <si>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</si>
  <si>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</si>
  <si>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</si>
  <si>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</si>
  <si>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</si>
  <si>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</si>
  <si>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</si>
  <si>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</si>
  <si>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</si>
  <si>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</si>
  <si>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</si>
  <si>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</si>
  <si>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</si>
  <si>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</si>
  <si>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</si>
  <si>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</si>
  <si>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</si>
  <si>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</si>
  <si>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</si>
  <si>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</si>
  <si>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</si>
  <si>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</si>
  <si>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</si>
  <si>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</si>
  <si>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</si>
  <si>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</si>
  <si>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</si>
  <si>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</si>
  <si>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</si>
  <si>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</si>
  <si>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</si>
  <si>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</si>
  <si>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</si>
  <si>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</si>
  <si>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</si>
  <si>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</si>
  <si>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</si>
  <si>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</si>
  <si>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</si>
  <si>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</si>
  <si>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</si>
  <si>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</si>
  <si>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</si>
  <si>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</si>
  <si>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</si>
  <si>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</si>
  <si>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</si>
  <si>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</si>
  <si>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</si>
  <si>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</si>
  <si>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</si>
  <si>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</si>
  <si>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</si>
  <si>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</si>
  <si>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</si>
  <si>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</si>
  <si>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</si>
  <si>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</si>
  <si>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</si>
  <si>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</si>
  <si>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</si>
  <si>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</si>
  <si>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</si>
  <si>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</si>
  <si>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</si>
  <si>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</si>
  <si>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</si>
  <si>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</si>
  <si>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</si>
  <si>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</si>
  <si>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</si>
  <si>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</si>
  <si>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</si>
  <si>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</si>
  <si>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</si>
  <si>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</si>
  <si>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</si>
  <si>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</si>
  <si>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</si>
  <si>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</si>
  <si>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</si>
  <si>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</si>
  <si>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</si>
  <si>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</si>
  <si>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</si>
  <si>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</si>
  <si>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</si>
  <si>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</si>
  <si>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</si>
  <si>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</si>
  <si>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</si>
  <si>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</si>
  <si>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</si>
  <si>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</si>
  <si>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</si>
  <si>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</si>
  <si>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</si>
  <si>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</si>
  <si>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</si>
  <si>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</si>
  <si>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</si>
  <si>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</si>
  <si>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</si>
  <si>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</si>
  <si>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</si>
  <si>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</si>
  <si>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</si>
  <si>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</si>
  <si>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</si>
  <si>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</si>
  <si>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</si>
  <si>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</si>
  <si>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</si>
  <si>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</si>
  <si>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</si>
  <si>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</si>
  <si>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</si>
  <si>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</si>
  <si>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</si>
  <si>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</si>
  <si>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</si>
  <si>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</si>
  <si>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</si>
  <si>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</si>
  <si>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</si>
  <si>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</si>
  <si>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</si>
  <si>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</si>
  <si>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</si>
  <si>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</si>
  <si>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</si>
  <si>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</si>
  <si>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</si>
  <si>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</si>
  <si>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</si>
  <si>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</si>
  <si>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</si>
  <si>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</si>
  <si>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</si>
  <si>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</si>
  <si>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</si>
  <si>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</si>
  <si>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</si>
  <si>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</si>
  <si>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</si>
  <si>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</si>
  <si>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</si>
  <si>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</si>
  <si>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</si>
  <si>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</si>
  <si>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</si>
  <si>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</si>
  <si>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</si>
  <si>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</si>
  <si>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</si>
  <si>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</si>
  <si>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</si>
  <si>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</si>
  <si>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</si>
  <si>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</si>
  <si>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</si>
  <si>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</si>
  <si>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</si>
  <si>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</si>
  <si>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</si>
  <si>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</si>
  <si>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</si>
  <si>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</si>
  <si>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</si>
  <si>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</si>
  <si>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</si>
  <si>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</si>
  <si>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</si>
  <si>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</si>
  <si>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</si>
  <si>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</si>
  <si>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</si>
  <si>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</si>
  <si>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</si>
  <si>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</si>
  <si>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</si>
  <si>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</si>
  <si>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</si>
  <si>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</si>
  <si>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</si>
  <si>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</si>
  <si>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</si>
  <si>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</si>
  <si>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</si>
  <si>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</si>
  <si>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</si>
  <si>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</si>
  <si>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</si>
  <si>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</si>
  <si>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</si>
  <si>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</si>
  <si>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</si>
  <si>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</si>
  <si>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</si>
  <si>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</si>
  <si>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</si>
  <si>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</si>
  <si>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</si>
  <si>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</si>
  <si>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</si>
  <si>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</si>
  <si>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</si>
  <si>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</si>
  <si>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</si>
  <si>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</si>
  <si>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</si>
  <si>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</si>
  <si>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</si>
  <si>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</si>
  <si>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</si>
  <si>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</si>
  <si>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</si>
  <si>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</si>
  <si>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</si>
  <si>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</si>
  <si>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</si>
  <si>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</si>
  <si>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</si>
  <si>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</si>
  <si>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</si>
  <si>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</si>
  <si>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</si>
  <si>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</si>
  <si>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</si>
  <si>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</si>
  <si>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</si>
  <si>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</si>
  <si>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</si>
  <si>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</si>
  <si>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</si>
  <si>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</si>
  <si>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</si>
  <si>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</si>
  <si>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</si>
  <si>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</si>
  <si>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</si>
  <si>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</si>
  <si>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</si>
  <si>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</si>
  <si>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</si>
  <si>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</si>
  <si>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</si>
  <si>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</si>
  <si>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</si>
  <si>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</si>
  <si>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</si>
  <si>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</si>
  <si>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</si>
  <si>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</si>
  <si>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</si>
  <si>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</si>
  <si>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</si>
  <si>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</si>
  <si>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</si>
  <si>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</si>
  <si>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</si>
  <si>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</si>
  <si>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</si>
  <si>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</si>
  <si>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</si>
  <si>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</si>
  <si>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</si>
  <si>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</si>
  <si>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</si>
  <si>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</si>
  <si>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</si>
  <si>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</si>
  <si>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</si>
  <si>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</si>
  <si>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</si>
  <si>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</si>
  <si>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</si>
  <si>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</si>
  <si>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</si>
  <si>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</si>
  <si>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</si>
  <si>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</si>
  <si>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</si>
  <si>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</si>
  <si>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</si>
  <si>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</si>
  <si>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</si>
  <si>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</si>
  <si>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</si>
  <si>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</si>
  <si>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</si>
  <si>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</si>
  <si>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</si>
  <si>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</si>
  <si>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</si>
  <si>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</si>
  <si>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</si>
  <si>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</si>
  <si>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</si>
  <si>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</si>
  <si>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</si>
  <si>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</si>
  <si>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</si>
  <si>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</si>
  <si>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</si>
  <si>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</si>
  <si>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</si>
  <si>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</si>
  <si>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</si>
  <si>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</si>
  <si>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</si>
  <si>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</si>
  <si>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</si>
  <si>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</si>
  <si>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</si>
  <si>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</si>
  <si>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</si>
  <si>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</si>
  <si>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</si>
  <si>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</si>
  <si>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</si>
  <si>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</si>
  <si>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</si>
  <si>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</si>
  <si>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</si>
  <si>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</si>
  <si>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</si>
  <si>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</si>
  <si>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</si>
  <si>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</si>
  <si>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</si>
  <si>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</si>
  <si>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</si>
  <si>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</si>
  <si>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</si>
  <si>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</si>
  <si>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</si>
  <si>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</si>
  <si>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</si>
  <si>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</si>
  <si>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</si>
  <si>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</si>
  <si>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</si>
  <si>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</si>
  <si>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</si>
  <si>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</si>
  <si>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</si>
  <si>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</si>
  <si>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</si>
  <si>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</si>
  <si>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</si>
  <si>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</si>
  <si>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</si>
  <si>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</si>
  <si>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</si>
  <si>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</si>
  <si>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</si>
  <si>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</si>
  <si>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</si>
  <si>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</si>
  <si>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</si>
  <si>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</si>
  <si>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</si>
  <si>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</si>
  <si>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</si>
  <si>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</si>
  <si>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</si>
  <si>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</si>
  <si>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</si>
  <si>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</si>
  <si>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</si>
  <si>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</si>
  <si>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</si>
  <si>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</si>
  <si>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</si>
  <si>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</si>
  <si>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</si>
  <si>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</si>
  <si>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</si>
  <si>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</si>
  <si>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</si>
  <si>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</si>
  <si>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</si>
  <si>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</si>
  <si>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</si>
  <si>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</si>
  <si>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</si>
  <si>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</si>
  <si>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</si>
  <si>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</si>
  <si>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</si>
  <si>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</si>
  <si>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</si>
  <si>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</si>
  <si>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</si>
  <si>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</si>
  <si>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</si>
  <si>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</si>
  <si>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</si>
  <si>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</si>
  <si>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</si>
  <si>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</si>
  <si>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</si>
  <si>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</si>
  <si>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</si>
  <si>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</si>
  <si>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</si>
  <si>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</si>
  <si>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</si>
  <si>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</si>
  <si>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</si>
  <si>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</si>
  <si>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</si>
  <si>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</si>
  <si>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</si>
  <si>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</si>
  <si>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</si>
  <si>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</si>
  <si>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</si>
  <si>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</si>
  <si>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</si>
  <si>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</si>
  <si>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</si>
  <si>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</si>
  <si>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</si>
  <si>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</si>
  <si>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</si>
  <si>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</si>
  <si>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</si>
  <si>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</si>
  <si>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</si>
  <si>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</si>
  <si>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</si>
  <si>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</si>
  <si>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</si>
  <si>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</si>
  <si>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</si>
  <si>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</si>
  <si>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</si>
  <si>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</si>
  <si>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</si>
  <si>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</si>
  <si>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</si>
  <si>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</si>
  <si>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</si>
  <si>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</si>
  <si>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</si>
  <si>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</si>
  <si>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</si>
  <si>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</si>
  <si>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</si>
  <si>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</si>
  <si>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</si>
  <si>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</si>
  <si>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</si>
  <si>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</si>
  <si>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</si>
  <si>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</si>
  <si>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</si>
  <si>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</si>
  <si>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</si>
  <si>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</si>
  <si>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</si>
  <si>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</si>
  <si>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</si>
  <si>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</si>
  <si>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</si>
  <si>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</si>
  <si>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</si>
  <si>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</si>
  <si>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</si>
  <si>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</si>
  <si>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</si>
  <si>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</si>
  <si>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</si>
  <si>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</si>
  <si>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</si>
  <si>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</si>
  <si>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</si>
  <si>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</si>
  <si>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</si>
  <si>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</si>
  <si>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</si>
  <si>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</si>
  <si>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</si>
  <si>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</si>
  <si>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</si>
  <si>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</si>
  <si>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</si>
  <si>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</si>
  <si>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</si>
  <si>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</si>
  <si>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</si>
  <si>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</si>
  <si>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</si>
  <si>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</si>
  <si>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</si>
  <si>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</si>
  <si>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</si>
  <si>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</si>
  <si>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</si>
  <si>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</si>
  <si>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</si>
  <si>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</si>
  <si>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</si>
  <si>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</si>
  <si>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</si>
  <si>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</si>
  <si>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</si>
  <si>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</si>
  <si>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</si>
  <si>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</si>
  <si>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</si>
  <si>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</si>
  <si>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</si>
  <si>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</si>
  <si>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</si>
  <si>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</si>
  <si>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</si>
  <si>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</si>
  <si>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</si>
  <si>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</si>
  <si>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</si>
  <si>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</si>
  <si>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</si>
  <si>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</si>
  <si>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</si>
  <si>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</si>
  <si>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</si>
  <si>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</si>
  <si>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</si>
  <si>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</si>
  <si>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</si>
  <si>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</si>
  <si>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</si>
  <si>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</si>
  <si>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</si>
  <si>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</si>
  <si>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</si>
  <si>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</si>
  <si>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</si>
  <si>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</si>
  <si>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</si>
  <si>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</si>
  <si>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</si>
  <si>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</si>
  <si>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</si>
  <si>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</si>
  <si>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</si>
  <si>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</si>
  <si>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</si>
  <si>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</si>
  <si>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</si>
  <si>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</si>
  <si>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</si>
  <si>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</si>
  <si>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</si>
  <si>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</si>
  <si>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</si>
  <si>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</si>
  <si>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</si>
  <si>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</si>
  <si>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</si>
  <si>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</si>
  <si>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</si>
  <si>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</si>
  <si>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</si>
  <si>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</si>
  <si>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</si>
  <si>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</si>
  <si>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</si>
  <si>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</si>
  <si>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</si>
  <si>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</si>
  <si>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</si>
  <si>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</si>
  <si>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</si>
  <si>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</si>
  <si>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</si>
  <si>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</si>
  <si>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</si>
  <si>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</si>
  <si>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</si>
  <si>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</si>
  <si>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</si>
  <si>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</si>
  <si>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</si>
  <si>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</si>
  <si>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</si>
  <si>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</si>
  <si>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</si>
  <si>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</si>
  <si>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</si>
  <si>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</si>
  <si>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</si>
  <si>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</si>
  <si>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</si>
  <si>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</si>
  <si>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</si>
  <si>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</si>
  <si>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</si>
  <si>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</si>
  <si>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</si>
  <si>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</si>
  <si>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</si>
  <si>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</si>
  <si>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</si>
  <si>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</si>
  <si>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</si>
  <si>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</si>
  <si>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</si>
  <si>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</si>
  <si>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</si>
  <si>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</si>
  <si>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</si>
  <si>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</si>
  <si>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</si>
  <si>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</si>
  <si>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</si>
  <si>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</si>
  <si>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</si>
  <si>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</si>
  <si>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</si>
  <si>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</si>
  <si>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</si>
  <si>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</si>
  <si>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</si>
  <si>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</si>
  <si>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</si>
  <si>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</si>
  <si>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</si>
  <si>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</si>
  <si>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</si>
  <si>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</si>
  <si>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</si>
  <si>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</si>
  <si>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</si>
  <si>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</si>
  <si>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</si>
  <si>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</si>
  <si>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</si>
  <si>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</si>
  <si>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</si>
  <si>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</si>
  <si>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</si>
  <si>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</si>
  <si>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</si>
  <si>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</si>
  <si>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</si>
  <si>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</si>
  <si>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</si>
  <si>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</si>
  <si>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</si>
  <si>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</si>
  <si>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</si>
  <si>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</si>
  <si>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</si>
  <si>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</si>
  <si>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</si>
  <si>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</si>
  <si>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</si>
  <si>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</si>
  <si>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</si>
  <si>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</si>
  <si>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</si>
  <si>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</si>
  <si>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</si>
  <si>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</si>
  <si>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</si>
  <si>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</si>
  <si>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</si>
  <si>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</si>
  <si>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</si>
  <si>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</si>
  <si>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</si>
  <si>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</si>
  <si>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</si>
  <si>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</si>
  <si>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</si>
  <si>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</si>
  <si>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</si>
  <si>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</si>
  <si>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</si>
  <si>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</si>
  <si>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</si>
  <si>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</si>
  <si>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</si>
  <si>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</si>
  <si>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</si>
  <si>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</si>
  <si>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</si>
  <si>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</si>
  <si>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</si>
  <si>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</si>
  <si>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</si>
  <si>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</si>
  <si>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</si>
  <si>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</si>
  <si>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</si>
  <si>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</si>
  <si>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</si>
  <si>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</si>
  <si>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</si>
  <si>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</si>
  <si>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</si>
  <si>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</si>
  <si>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</si>
  <si>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</si>
  <si>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</si>
  <si>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</si>
  <si>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</si>
  <si>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</si>
  <si>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</si>
  <si>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</si>
  <si>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</si>
  <si>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</si>
  <si>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</si>
  <si>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</si>
  <si>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</si>
  <si>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</si>
  <si>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</si>
  <si>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</si>
  <si>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</si>
  <si>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</si>
  <si>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</si>
  <si>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</si>
  <si>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</si>
  <si>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</si>
  <si>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</si>
  <si>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</si>
  <si>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</si>
  <si>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</si>
  <si>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</si>
  <si>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</si>
  <si>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</si>
  <si>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</si>
  <si>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</si>
  <si>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</si>
  <si>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</si>
  <si>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</si>
  <si>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</si>
  <si>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</si>
  <si>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</si>
  <si>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</si>
  <si>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</si>
  <si>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</si>
  <si>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</si>
  <si>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</si>
  <si>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</si>
  <si>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</si>
  <si>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</si>
  <si>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</si>
  <si>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</si>
  <si>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</si>
  <si>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</si>
  <si>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</si>
  <si>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</si>
  <si>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</si>
  <si>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</si>
  <si>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</si>
  <si>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</si>
  <si>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</si>
  <si>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</si>
  <si>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</si>
  <si>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</si>
  <si>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</si>
  <si>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</si>
  <si>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</si>
  <si>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</si>
  <si>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</si>
  <si>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</si>
  <si>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</si>
  <si>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</si>
  <si>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</si>
  <si>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</si>
  <si>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</si>
  <si>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</si>
  <si>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</si>
  <si>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</si>
  <si>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</si>
  <si>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</si>
  <si>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</si>
  <si>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</si>
  <si>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</si>
  <si>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</si>
  <si>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</si>
  <si>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</si>
  <si>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</si>
  <si>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</si>
  <si>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</si>
  <si>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</si>
  <si>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</si>
  <si>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</si>
  <si>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</si>
  <si>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</si>
  <si>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</si>
  <si>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</si>
  <si>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</si>
  <si>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</si>
  <si>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</si>
  <si>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</si>
  <si>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</si>
  <si>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</si>
  <si>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</si>
  <si>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</si>
  <si>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</si>
  <si>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</si>
  <si>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</si>
  <si>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</si>
  <si>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</si>
  <si>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</si>
  <si>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</si>
  <si>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</si>
  <si>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</si>
  <si>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</si>
  <si>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</si>
  <si>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</si>
  <si>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</si>
  <si>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</si>
  <si>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</si>
  <si>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</si>
  <si>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</si>
  <si>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</si>
  <si>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</si>
  <si>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</si>
  <si>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</si>
  <si>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</si>
  <si>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</si>
  <si>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</si>
  <si>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</si>
  <si>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</si>
  <si>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</si>
  <si>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</si>
  <si>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</si>
  <si>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</si>
  <si>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</si>
  <si>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</si>
  <si>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</si>
  <si>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</si>
  <si>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</si>
  <si>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</si>
  <si>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</si>
  <si>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</si>
  <si>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</si>
  <si>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</si>
  <si>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</si>
  <si>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</si>
  <si>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</si>
  <si>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</si>
  <si>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</si>
  <si>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</si>
  <si>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</si>
  <si>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</si>
  <si>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</si>
  <si>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</si>
  <si>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</si>
  <si>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</si>
  <si>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</si>
  <si>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</si>
  <si>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</si>
  <si>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</si>
  <si>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</si>
  <si>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</si>
  <si>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</si>
  <si>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</si>
  <si>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</si>
  <si>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</si>
  <si>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</si>
  <si>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</si>
  <si>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</si>
  <si>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</si>
  <si>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</si>
  <si>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</si>
  <si>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</si>
  <si>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</si>
  <si>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</si>
  <si>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</si>
  <si>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</si>
  <si>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</si>
  <si>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</si>
  <si>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</si>
  <si>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</si>
  <si>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</si>
  <si>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</si>
  <si>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</si>
  <si>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</si>
  <si>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</si>
  <si>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</si>
  <si>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</si>
  <si>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</si>
  <si>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</si>
  <si>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</si>
  <si>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</si>
  <si>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</si>
  <si>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</si>
  <si>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</si>
  <si>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</si>
  <si>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</si>
  <si>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</si>
  <si>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</si>
  <si>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</si>
  <si>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</si>
  <si>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</si>
  <si>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</si>
  <si>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</si>
  <si>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</si>
  <si>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</si>
  <si>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</si>
  <si>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</si>
  <si>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</si>
  <si>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</si>
  <si>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</si>
  <si>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</si>
  <si>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</si>
  <si>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</si>
  <si>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</si>
  <si>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</si>
  <si>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</si>
  <si>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</si>
  <si>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</si>
  <si>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</si>
  <si>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</si>
  <si>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</si>
  <si>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</si>
  <si>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</si>
  <si>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</si>
  <si>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</si>
  <si>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</si>
  <si>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</si>
  <si>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</si>
  <si>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</si>
  <si>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</si>
  <si>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</si>
  <si>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</si>
  <si>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</si>
  <si>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</si>
  <si>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</si>
  <si>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</si>
  <si>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</si>
  <si>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</si>
  <si>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</si>
  <si>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</si>
  <si>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</si>
  <si>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</si>
  <si>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</si>
  <si>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</si>
  <si>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</si>
  <si>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</si>
  <si>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</si>
  <si>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</si>
  <si>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</si>
  <si>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</si>
  <si>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</si>
  <si>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</si>
  <si>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</si>
  <si>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</si>
  <si>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</si>
  <si>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</si>
  <si>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</si>
  <si>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</si>
  <si>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</si>
  <si>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</si>
  <si>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</si>
  <si>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</si>
  <si>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</si>
  <si>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</si>
  <si>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</si>
  <si>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</si>
  <si>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</si>
  <si>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</si>
  <si>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</si>
  <si>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</si>
  <si>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</si>
  <si>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</si>
  <si>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</si>
  <si>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</si>
  <si>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</si>
  <si>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</si>
  <si>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</si>
  <si>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</si>
  <si>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</si>
  <si>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</si>
  <si>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</si>
  <si>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</si>
  <si>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</si>
  <si>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</si>
  <si>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</si>
  <si>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</si>
  <si>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</si>
  <si>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</si>
  <si>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</si>
  <si>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</si>
  <si>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</si>
  <si>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</si>
  <si>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</si>
  <si>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</si>
  <si>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</si>
  <si>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</si>
  <si>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</si>
  <si>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</si>
  <si>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</si>
  <si>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</si>
  <si>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</si>
  <si>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</si>
  <si>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</si>
  <si>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</si>
  <si>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</si>
  <si>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</si>
  <si>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</si>
  <si>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</si>
  <si>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</si>
  <si>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</si>
  <si>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</si>
  <si>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</si>
  <si>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</si>
  <si>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</si>
  <si>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</si>
  <si>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</si>
  <si>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</si>
  <si>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</si>
  <si>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</si>
  <si>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</si>
  <si>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</si>
  <si>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</si>
  <si>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</si>
  <si>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</si>
  <si>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</si>
  <si>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</si>
  <si>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</si>
  <si>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</si>
  <si>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</si>
  <si>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</si>
  <si>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</si>
  <si>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</si>
  <si>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</si>
  <si>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</si>
  <si>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</si>
  <si>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</si>
  <si>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</si>
  <si>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</si>
  <si>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</si>
  <si>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</si>
  <si>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</si>
  <si>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</si>
  <si>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</si>
  <si>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</si>
  <si>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</si>
  <si>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</si>
  <si>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</si>
  <si>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</si>
  <si>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</si>
  <si>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</si>
  <si>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</si>
  <si>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</si>
  <si>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</si>
  <si>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</si>
  <si>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</si>
  <si>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</si>
  <si>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</si>
  <si>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</si>
  <si>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</si>
  <si>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</si>
  <si>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</si>
  <si>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</si>
  <si>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</si>
  <si>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</si>
  <si>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</si>
  <si>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</si>
  <si>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</si>
  <si>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</si>
  <si>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</si>
  <si>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</si>
  <si>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</si>
  <si>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</si>
  <si>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</si>
  <si>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</si>
  <si>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</si>
  <si>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</si>
  <si>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</si>
  <si>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</si>
  <si>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</si>
  <si>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</si>
  <si>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</si>
  <si>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</si>
  <si>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</si>
  <si>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</si>
  <si>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</si>
  <si>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</si>
  <si>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</si>
  <si>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</si>
  <si>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</si>
  <si>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</si>
  <si>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</si>
  <si>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</si>
  <si>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</si>
  <si>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</si>
  <si>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</si>
  <si>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</si>
  <si>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</si>
  <si>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</si>
  <si>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</si>
  <si>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</si>
  <si>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</si>
  <si>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</si>
  <si>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</si>
  <si>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</si>
  <si>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</si>
  <si>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</si>
  <si>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</si>
  <si>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</si>
  <si>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</si>
  <si>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</si>
  <si>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</si>
  <si>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</si>
  <si>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</si>
  <si>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</si>
  <si>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</si>
  <si>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</si>
  <si>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</si>
  <si>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</si>
  <si>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</si>
  <si>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</si>
  <si>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</si>
  <si>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</si>
  <si>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</si>
  <si>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</si>
  <si>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</si>
  <si>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</si>
  <si>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</si>
  <si>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</si>
  <si>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</si>
  <si>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</si>
  <si>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</si>
  <si>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</si>
  <si>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</si>
  <si>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</si>
  <si>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</si>
  <si>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</si>
  <si>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</si>
  <si>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</si>
  <si>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</si>
  <si>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</si>
  <si>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</si>
  <si>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</si>
  <si>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</si>
  <si>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</si>
  <si>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</si>
  <si>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</si>
  <si>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</si>
  <si>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</si>
  <si>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</si>
  <si>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</si>
  <si>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</si>
  <si>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</si>
  <si>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</si>
  <si>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</si>
  <si>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</si>
  <si>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</si>
  <si>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</si>
  <si>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</si>
  <si>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</si>
  <si>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</si>
  <si>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</si>
  <si>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</si>
  <si>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</si>
  <si>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</si>
  <si>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</si>
  <si>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</si>
  <si>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</si>
  <si>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</si>
  <si>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</si>
  <si>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</si>
  <si>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</si>
  <si>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</si>
  <si>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</si>
  <si>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</si>
  <si>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</si>
  <si>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</si>
  <si>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</si>
  <si>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</si>
  <si>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</si>
  <si>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</si>
  <si>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</si>
  <si>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</si>
  <si>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</si>
  <si>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</si>
  <si>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</si>
  <si>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</si>
  <si>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</si>
  <si>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</si>
  <si>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</si>
  <si>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</si>
  <si>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</si>
  <si>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</si>
  <si>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</si>
  <si>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</si>
  <si>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</si>
  <si>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</si>
  <si>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</si>
  <si>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</si>
  <si>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</si>
  <si>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</si>
  <si>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</si>
  <si>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</si>
  <si>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</si>
  <si>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</si>
  <si>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</si>
  <si>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</si>
  <si>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</si>
  <si>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</si>
  <si>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</si>
  <si>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</si>
  <si>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</si>
  <si>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</si>
  <si>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</si>
  <si>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</si>
  <si>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</si>
  <si>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</si>
  <si>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</si>
  <si>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</si>
  <si>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</si>
  <si>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</si>
  <si>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</si>
  <si>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</si>
  <si>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</si>
  <si>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</si>
  <si>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</si>
  <si>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</si>
  <si>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</si>
  <si>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</si>
  <si>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</si>
  <si>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</si>
  <si>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</si>
  <si>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</si>
  <si>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</si>
  <si>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</si>
  <si>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</si>
  <si>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</si>
  <si>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</si>
  <si>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</si>
  <si>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</si>
  <si>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</si>
  <si>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</si>
  <si>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</si>
  <si>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</si>
  <si>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</si>
  <si>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</si>
  <si>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</si>
  <si>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</si>
  <si>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</si>
  <si>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</si>
  <si>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</si>
  <si>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</si>
  <si>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</si>
  <si>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</si>
  <si>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</si>
  <si>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</si>
  <si>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</si>
  <si>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</si>
  <si>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</si>
  <si>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</si>
  <si>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</si>
  <si>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</si>
  <si>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</si>
  <si>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</si>
  <si>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</si>
  <si>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</si>
  <si>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</si>
  <si>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</si>
  <si>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</si>
  <si>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</si>
  <si>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</si>
  <si>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</si>
  <si>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</si>
  <si>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</si>
  <si>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</si>
  <si>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</si>
  <si>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</si>
  <si>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</si>
  <si>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</si>
  <si>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</si>
  <si>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</si>
  <si>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</si>
  <si>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</si>
  <si>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</si>
  <si>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</si>
  <si>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</si>
  <si>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</si>
  <si>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</si>
  <si>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</si>
  <si>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</si>
  <si>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</si>
  <si>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</si>
  <si>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</si>
  <si>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</si>
  <si>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</si>
  <si>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</si>
  <si>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</si>
  <si>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</si>
  <si>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</si>
  <si>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</si>
  <si>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</si>
  <si>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</si>
  <si>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</si>
  <si>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</si>
  <si>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</si>
  <si>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</si>
  <si>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</si>
  <si>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</si>
  <si>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</si>
  <si>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</si>
  <si>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</si>
  <si>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</si>
  <si>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</si>
  <si>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</si>
  <si>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</si>
  <si>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</si>
  <si>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</si>
  <si>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</si>
  <si>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</si>
  <si>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</si>
  <si>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</si>
  <si>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</si>
  <si>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</si>
  <si>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</si>
  <si>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</si>
  <si>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</si>
  <si>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</si>
  <si>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</si>
  <si>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</si>
  <si>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</si>
  <si>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</si>
  <si>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</si>
  <si>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</si>
  <si>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</si>
  <si>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</si>
  <si>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</si>
  <si>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</si>
  <si>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</si>
  <si>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</si>
  <si>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</si>
  <si>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</si>
  <si>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</si>
  <si>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</si>
  <si>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</si>
  <si>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</si>
  <si>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</si>
  <si>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</si>
  <si>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</si>
  <si>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</si>
  <si>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</si>
  <si>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</si>
  <si>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</si>
  <si>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</si>
  <si>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</si>
  <si>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</si>
  <si>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</si>
  <si>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</si>
  <si>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</si>
  <si>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</si>
  <si>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</si>
  <si>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</si>
  <si>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</si>
  <si>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</si>
  <si>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</si>
  <si>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</si>
  <si>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</si>
  <si>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</si>
  <si>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</si>
  <si>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</si>
  <si>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</si>
  <si>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</si>
  <si>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</si>
  <si>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</si>
  <si>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</si>
  <si>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</si>
  <si>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</si>
  <si>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</si>
  <si>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</si>
  <si>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</si>
  <si>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</si>
  <si>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</si>
  <si>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</si>
  <si>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</si>
  <si>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</si>
  <si>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</si>
  <si>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</si>
  <si>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</si>
  <si>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</si>
  <si>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</si>
  <si>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</si>
  <si>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</si>
  <si>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</si>
  <si>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</si>
  <si>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</si>
  <si>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</si>
  <si>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</si>
  <si>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</si>
  <si>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</si>
  <si>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</si>
  <si>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</si>
  <si>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</si>
  <si>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</si>
  <si>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</si>
  <si>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</si>
  <si>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</si>
  <si>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</si>
  <si>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</si>
  <si>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</si>
  <si>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</si>
  <si>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</si>
  <si>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</si>
  <si>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</si>
  <si>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</si>
  <si>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</si>
  <si>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</si>
  <si>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</si>
  <si>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</si>
  <si>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</si>
  <si>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</si>
  <si>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</si>
  <si>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</si>
  <si>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</si>
  <si>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</si>
  <si>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</si>
  <si>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</si>
  <si>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</si>
  <si>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</si>
  <si>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</si>
  <si>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</si>
  <si>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</si>
  <si>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</si>
  <si>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</si>
  <si>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</si>
  <si>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</si>
  <si>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</si>
  <si>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</si>
  <si>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</si>
  <si>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</si>
  <si>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</si>
  <si>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</si>
  <si>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</si>
  <si>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</si>
  <si>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</si>
  <si>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</si>
  <si>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</si>
  <si>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</si>
  <si>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</si>
  <si>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</si>
  <si>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</si>
  <si>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</si>
  <si>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</si>
  <si>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</si>
  <si>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</si>
  <si>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</si>
  <si>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</si>
  <si>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</si>
  <si>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</si>
  <si>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</si>
  <si>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</si>
  <si>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</si>
  <si>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</si>
  <si>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</si>
  <si>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</si>
  <si>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</si>
  <si>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</si>
  <si>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</si>
  <si>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</si>
  <si>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</si>
  <si>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</si>
  <si>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</si>
  <si>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</si>
  <si>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</si>
  <si>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</si>
  <si>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</si>
  <si>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</si>
  <si>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</si>
  <si>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</si>
  <si>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</si>
  <si>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</si>
  <si>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</si>
  <si>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</si>
  <si>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</si>
  <si>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</si>
  <si>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</si>
  <si>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</si>
  <si>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</si>
  <si>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</si>
  <si>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</si>
  <si>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</si>
  <si>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</si>
  <si>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</si>
  <si>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</si>
  <si>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</si>
  <si>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</si>
  <si>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</si>
  <si>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</si>
  <si>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</si>
  <si>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</si>
  <si>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</si>
  <si>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</si>
  <si>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</si>
  <si>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</si>
  <si>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</si>
  <si>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</si>
  <si>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</si>
  <si>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</si>
  <si>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</si>
  <si>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</si>
  <si>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</si>
  <si>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</si>
  <si>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</si>
  <si>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</si>
  <si>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</si>
  <si>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</si>
  <si>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</si>
  <si>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</si>
  <si>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</si>
  <si>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</si>
  <si>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</si>
  <si>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</si>
  <si>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</si>
  <si>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</si>
  <si>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</si>
  <si>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</si>
  <si>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</si>
  <si>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</si>
  <si>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</si>
  <si>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</si>
  <si>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</si>
  <si>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</si>
  <si>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</si>
  <si>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</si>
  <si>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</si>
  <si>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</si>
  <si>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</si>
  <si>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</si>
  <si>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</si>
  <si>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</si>
  <si>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</si>
  <si>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</si>
  <si>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</si>
  <si>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</si>
  <si>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</si>
  <si>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</si>
  <si>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</si>
  <si>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</si>
  <si>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</si>
  <si>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</si>
  <si>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</si>
  <si>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</si>
  <si>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</si>
  <si>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</si>
  <si>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</si>
  <si>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</si>
  <si>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</si>
  <si>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</si>
  <si>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</si>
  <si>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</si>
  <si>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</si>
  <si>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</si>
  <si>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</si>
  <si>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</si>
  <si>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</si>
  <si>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</si>
  <si>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</si>
  <si>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</si>
  <si>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</si>
  <si>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</si>
  <si>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</si>
  <si>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</si>
  <si>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</si>
  <si>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</si>
  <si>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</si>
  <si>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</si>
  <si>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</si>
  <si>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</si>
  <si>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</si>
  <si>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</si>
  <si>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</si>
  <si>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</si>
  <si>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</si>
  <si>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</si>
  <si>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</si>
  <si>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</si>
  <si>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</si>
  <si>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</si>
  <si>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</si>
  <si>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</si>
  <si>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</si>
  <si>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</si>
  <si>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</si>
  <si>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</si>
  <si>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</si>
  <si>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</si>
  <si>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</si>
  <si>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</si>
  <si>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</si>
  <si>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</si>
  <si>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</si>
  <si>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</si>
  <si>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</si>
  <si>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</si>
  <si>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</si>
  <si>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</si>
  <si>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</si>
  <si>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</si>
  <si>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</si>
  <si>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</si>
  <si>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</si>
  <si>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</si>
  <si>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</si>
  <si>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</si>
  <si>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</si>
  <si>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</si>
  <si>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</si>
  <si>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</si>
  <si>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</si>
  <si>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</si>
  <si>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</si>
  <si>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</si>
  <si>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</si>
  <si>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</si>
  <si>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</si>
  <si>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</si>
  <si>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</si>
  <si>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</si>
  <si>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</si>
  <si>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</si>
  <si>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</si>
  <si>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</si>
  <si>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</si>
  <si>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</si>
  <si>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</si>
  <si>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</si>
  <si>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</si>
  <si>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</si>
  <si>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</si>
  <si>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</si>
  <si>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</si>
  <si>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</si>
  <si>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</si>
  <si>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</si>
  <si>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</si>
  <si>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</si>
  <si>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</si>
  <si>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</si>
  <si>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</si>
  <si>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</si>
  <si>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</si>
  <si>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</si>
  <si>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</si>
  <si>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</si>
  <si>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</si>
  <si>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</si>
  <si>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</si>
  <si>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</si>
  <si>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</si>
  <si>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</si>
  <si>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</si>
  <si>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</si>
  <si>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</si>
  <si>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</si>
  <si>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</si>
  <si>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</si>
  <si>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</si>
  <si>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</si>
  <si>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</si>
  <si>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</si>
  <si>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</si>
  <si>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</si>
  <si>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</si>
  <si>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</si>
  <si>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</si>
  <si>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</si>
  <si>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</si>
  <si>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</si>
  <si>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</si>
  <si>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</si>
  <si>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</si>
  <si>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</si>
  <si>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</si>
  <si>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</si>
  <si>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</si>
  <si>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</si>
  <si>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</si>
  <si>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</si>
  <si>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</si>
  <si>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</si>
  <si>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</si>
  <si>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</si>
  <si>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</si>
  <si>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</si>
  <si>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</si>
  <si>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</si>
  <si>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</si>
  <si>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</si>
  <si>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</si>
  <si>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</si>
  <si>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</si>
  <si>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</si>
  <si>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</si>
  <si>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</si>
  <si>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</si>
  <si>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</si>
  <si>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</si>
  <si>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</si>
  <si>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</si>
  <si>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</si>
  <si>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</si>
  <si>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</si>
  <si>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</si>
  <si>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</si>
  <si>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</si>
  <si>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</si>
  <si>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</si>
  <si>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</si>
  <si>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</si>
  <si>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</si>
  <si>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</si>
  <si>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</si>
  <si>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</si>
  <si>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</si>
  <si>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</si>
  <si>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</si>
  <si>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</si>
  <si>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</si>
  <si>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</si>
  <si>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</si>
  <si>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</si>
  <si>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</si>
  <si>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</si>
  <si>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</si>
  <si>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</si>
  <si>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</si>
  <si>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</si>
  <si>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</si>
  <si>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</si>
  <si>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</si>
  <si>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</si>
  <si>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</si>
  <si>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</si>
  <si>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</si>
  <si>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</si>
  <si>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</si>
  <si>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</si>
  <si>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</si>
  <si>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</si>
  <si>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</si>
  <si>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</si>
  <si>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</si>
  <si>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</si>
  <si>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</si>
  <si>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</si>
  <si>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</si>
  <si>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</si>
  <si>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</si>
  <si>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</si>
  <si>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</si>
  <si>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</si>
  <si>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</si>
  <si>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</si>
  <si>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</si>
  <si>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</si>
  <si>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</si>
  <si>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</si>
  <si>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</si>
  <si>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</si>
  <si>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</si>
  <si>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</si>
  <si>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</si>
  <si>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</si>
  <si>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</si>
  <si>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</si>
  <si>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</si>
  <si>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</si>
  <si>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</si>
  <si>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</si>
  <si>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</si>
  <si>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</si>
  <si>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</si>
  <si>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</si>
  <si>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</si>
  <si>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</si>
  <si>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</si>
  <si>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</si>
  <si>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</si>
  <si>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</si>
  <si>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</si>
  <si>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</si>
  <si>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</si>
  <si>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</si>
  <si>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</si>
  <si>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</si>
  <si>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</si>
  <si>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</si>
  <si>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</si>
  <si>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</si>
  <si>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</si>
  <si>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</si>
  <si>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</si>
  <si>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</si>
  <si>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</si>
  <si>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</si>
  <si>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</si>
  <si>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</si>
  <si>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</si>
  <si>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</si>
  <si>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</si>
  <si>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</si>
  <si>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</si>
  <si>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</si>
  <si>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</si>
  <si>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</si>
  <si>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</si>
  <si>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</si>
  <si>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</si>
  <si>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</si>
  <si>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</si>
  <si>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</si>
  <si>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</si>
  <si>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</si>
  <si>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</si>
  <si>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</si>
  <si>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</si>
  <si>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</si>
  <si>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</si>
  <si>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</si>
  <si>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</si>
  <si>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</si>
  <si>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</si>
  <si>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</si>
  <si>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</si>
  <si>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</si>
  <si>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</si>
  <si>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</si>
  <si>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</si>
  <si>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</si>
  <si>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</si>
  <si>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</si>
  <si>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</si>
  <si>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</si>
  <si>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</si>
  <si>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</si>
  <si>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</si>
  <si>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</si>
  <si>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</si>
  <si>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</si>
  <si>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</si>
  <si>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</si>
  <si>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</si>
  <si>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</si>
  <si>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</si>
  <si>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</si>
  <si>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</si>
  <si>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</si>
  <si>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</si>
  <si>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</si>
  <si>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</si>
  <si>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</si>
  <si>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</si>
  <si>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</si>
  <si>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</si>
  <si>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</si>
  <si>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</si>
  <si>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</si>
  <si>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</si>
  <si>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</si>
  <si>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</si>
  <si>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</si>
  <si>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</si>
  <si>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</si>
  <si>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</si>
  <si>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</si>
  <si>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</si>
  <si>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</si>
  <si>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</si>
  <si>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</si>
  <si>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</si>
  <si>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</si>
  <si>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</si>
  <si>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</si>
  <si>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</si>
  <si>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</si>
  <si>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</si>
  <si>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</si>
  <si>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</si>
  <si>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</si>
  <si>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</si>
  <si>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</si>
  <si>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</si>
  <si>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</si>
  <si>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</si>
  <si>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</si>
  <si>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</si>
  <si>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</si>
  <si>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</si>
  <si>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</si>
  <si>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</si>
  <si>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</si>
  <si>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</si>
  <si>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</si>
  <si>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</si>
  <si>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</si>
  <si>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</si>
  <si>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</si>
  <si>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</si>
  <si>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</si>
  <si>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</si>
  <si>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</si>
  <si>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</si>
  <si>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</si>
  <si>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</si>
  <si>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</si>
  <si>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</si>
  <si>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</si>
  <si>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</si>
  <si>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</si>
  <si>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</si>
  <si>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</si>
  <si>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</si>
  <si>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</si>
  <si>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</si>
  <si>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</si>
  <si>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</si>
  <si>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</si>
  <si>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</si>
  <si>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</si>
  <si>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</si>
  <si>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</si>
  <si>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</si>
  <si>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</si>
  <si>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</si>
  <si>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</si>
  <si>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</si>
  <si>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</si>
  <si>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</si>
  <si>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</si>
  <si>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</si>
  <si>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</si>
  <si>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</si>
  <si>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</si>
  <si>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</si>
  <si>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</si>
  <si>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</si>
  <si>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</si>
  <si>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</si>
  <si>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</si>
  <si>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</si>
  <si>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</si>
  <si>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</si>
  <si>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</si>
  <si>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</si>
  <si>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</si>
  <si>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</si>
  <si>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</si>
  <si>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</si>
  <si>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</si>
  <si>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</si>
  <si>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</si>
  <si>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</si>
  <si>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</si>
  <si>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</si>
  <si>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</si>
  <si>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</si>
  <si>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</si>
  <si>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</si>
  <si>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</si>
  <si>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</si>
  <si>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</si>
  <si>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</si>
  <si>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</si>
  <si>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</si>
  <si>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</si>
  <si>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</si>
  <si>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</si>
  <si>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</si>
  <si>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</si>
  <si>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</si>
  <si>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</si>
  <si>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</si>
  <si>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</si>
  <si>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</si>
  <si>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</si>
  <si>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</si>
  <si>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</si>
  <si>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</si>
  <si>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</si>
  <si>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</si>
  <si>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</si>
  <si>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</si>
  <si>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</si>
  <si>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</si>
  <si>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</si>
  <si>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</si>
  <si>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</si>
  <si>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</si>
  <si>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</si>
  <si>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</si>
  <si>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</si>
  <si>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</si>
  <si>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</si>
  <si>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</si>
  <si>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</si>
  <si>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</si>
  <si>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</si>
  <si>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</si>
  <si>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</si>
  <si>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</si>
  <si>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</si>
  <si>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</si>
  <si>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</si>
  <si>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</si>
  <si>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</si>
  <si>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</si>
  <si>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</si>
  <si>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</si>
  <si>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</si>
  <si>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</si>
  <si>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</si>
  <si>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</si>
  <si>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</si>
  <si>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</si>
  <si>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</si>
  <si>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</si>
  <si>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</si>
  <si>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</si>
  <si>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</si>
  <si>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</si>
  <si>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</si>
  <si>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</si>
  <si>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</si>
  <si>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</si>
  <si>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</si>
  <si>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</si>
  <si>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</si>
  <si>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</si>
  <si>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</si>
  <si>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</si>
  <si>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</si>
  <si>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</si>
  <si>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</si>
  <si>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</si>
  <si>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</si>
  <si>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</si>
  <si>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</si>
  <si>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</si>
  <si>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</si>
  <si>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</si>
  <si>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</si>
  <si>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</si>
  <si>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</si>
  <si>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</si>
  <si>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</si>
  <si>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</si>
  <si>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</si>
  <si>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</si>
  <si>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</si>
  <si>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</si>
  <si>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</si>
  <si>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</si>
  <si>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</si>
  <si>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</si>
  <si>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</si>
  <si>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</si>
  <si>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</si>
  <si>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</si>
  <si>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</si>
  <si>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</si>
  <si>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</si>
  <si>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</si>
  <si>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</si>
  <si>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</si>
  <si>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</si>
  <si>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</si>
  <si>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</si>
  <si>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</si>
  <si>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</si>
  <si>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</si>
  <si>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</si>
  <si>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</si>
  <si>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</si>
  <si>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</si>
  <si>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</si>
  <si>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</si>
  <si>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</si>
  <si>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</si>
  <si>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</si>
  <si>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</si>
  <si>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</si>
  <si>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</si>
  <si>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</si>
  <si>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</si>
  <si>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</si>
  <si>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</si>
  <si>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</si>
  <si>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</si>
  <si>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</si>
  <si>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</si>
  <si>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</si>
  <si>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</si>
  <si>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</si>
  <si>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</si>
  <si>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</si>
  <si>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</si>
  <si>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</si>
  <si>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</si>
  <si>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</si>
  <si>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</si>
  <si>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</si>
  <si>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</si>
  <si>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</si>
  <si>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</si>
  <si>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</si>
  <si>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</si>
  <si>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</si>
  <si>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</si>
  <si>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</si>
  <si>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</si>
  <si>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</si>
  <si>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</si>
  <si>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</si>
  <si>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</si>
  <si>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</si>
  <si>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</si>
  <si>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</si>
  <si>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</si>
  <si>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</si>
  <si>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</si>
  <si>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</si>
  <si>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</si>
  <si>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</si>
  <si>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</si>
  <si>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</si>
  <si>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</si>
  <si>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</si>
  <si>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</si>
  <si>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</si>
  <si>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</si>
  <si>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</si>
  <si>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</si>
  <si>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</si>
  <si>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</si>
  <si>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</si>
  <si>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</si>
  <si>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</si>
  <si>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</si>
  <si>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</si>
  <si>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</si>
  <si>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</si>
  <si>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</si>
  <si>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</si>
  <si>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</si>
  <si>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</si>
  <si>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</si>
  <si>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</si>
  <si>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</si>
  <si>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</si>
  <si>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</si>
  <si>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</si>
  <si>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</si>
  <si>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</si>
  <si>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</si>
  <si>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</si>
  <si>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</si>
  <si>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</si>
  <si>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</si>
  <si>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</si>
  <si>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</si>
  <si>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</si>
  <si>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</si>
  <si>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</si>
  <si>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</si>
  <si>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</si>
  <si>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</si>
  <si>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</si>
  <si>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</si>
  <si>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</si>
  <si>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</si>
  <si>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</si>
  <si>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</si>
  <si>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</si>
  <si>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</si>
  <si>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</si>
  <si>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</si>
  <si>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</si>
  <si>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</si>
  <si>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</si>
  <si>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</si>
  <si>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</si>
  <si>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</si>
  <si>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</si>
  <si>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</si>
  <si>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</si>
  <si>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</si>
  <si>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</si>
  <si>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</si>
  <si>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</si>
  <si>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</si>
  <si>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</si>
  <si>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</si>
  <si>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</si>
  <si>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</si>
  <si>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</si>
  <si>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</si>
  <si>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</si>
  <si>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</si>
  <si>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</si>
  <si>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</si>
  <si>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</si>
  <si>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</si>
  <si>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</si>
  <si>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</si>
  <si>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</si>
  <si>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</si>
  <si>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</si>
  <si>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</si>
  <si>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</si>
  <si>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</si>
  <si>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</si>
  <si>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</si>
  <si>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</si>
  <si>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</si>
  <si>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</si>
  <si>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</si>
  <si>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</si>
  <si>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</si>
  <si>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</si>
  <si>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</si>
  <si>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</si>
  <si>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</si>
  <si>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</si>
  <si>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</si>
  <si>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</si>
  <si>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</si>
  <si>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</si>
  <si>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</si>
  <si>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</si>
  <si>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</si>
  <si>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</si>
  <si>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</si>
  <si>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</si>
  <si>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</si>
  <si>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</si>
  <si>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</si>
  <si>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</si>
  <si>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</si>
  <si>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</si>
  <si>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</si>
  <si>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</si>
  <si>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</si>
  <si>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</si>
  <si>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</si>
  <si>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</si>
  <si>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</si>
  <si>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</si>
  <si>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</si>
  <si>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</si>
  <si>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</si>
  <si>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</si>
  <si>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</si>
  <si>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</si>
  <si>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</si>
  <si>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</si>
  <si>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</si>
  <si>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</si>
  <si>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</si>
  <si>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</si>
  <si>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</si>
  <si>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</si>
  <si>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</si>
  <si>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</si>
  <si>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</si>
  <si>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</si>
  <si>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</si>
  <si>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</si>
  <si>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</si>
  <si>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</si>
  <si>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</si>
  <si>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</si>
  <si>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</si>
  <si>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</si>
  <si>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</si>
  <si>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</si>
  <si>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</si>
  <si>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</si>
  <si>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</si>
  <si>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</si>
  <si>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</si>
  <si>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</si>
  <si>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</si>
  <si>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</si>
  <si>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</si>
  <si>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</si>
  <si>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</si>
  <si>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</si>
  <si>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</si>
  <si>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</si>
  <si>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</si>
  <si>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</si>
  <si>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</si>
  <si>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</si>
  <si>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</si>
  <si>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</si>
  <si>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</si>
  <si>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</si>
  <si>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</si>
  <si>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</si>
  <si>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</si>
  <si>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</si>
  <si>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</si>
  <si>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</si>
  <si>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</si>
  <si>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</si>
  <si>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</si>
  <si>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</si>
  <si>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</si>
  <si>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</si>
  <si>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</si>
  <si>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</si>
  <si>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</si>
  <si>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</si>
  <si>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</si>
  <si>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</si>
  <si>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</si>
  <si>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</si>
  <si>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</si>
  <si>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</si>
  <si>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</si>
  <si>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</si>
  <si>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</si>
  <si>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</si>
  <si>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</si>
  <si>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</si>
  <si>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</si>
  <si>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</si>
  <si>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</si>
  <si>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</si>
  <si>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</si>
  <si>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</si>
  <si>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</si>
  <si>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</si>
  <si>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</si>
  <si>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</si>
  <si>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</si>
  <si>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</si>
  <si>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</si>
  <si>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</si>
  <si>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</si>
  <si>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</si>
  <si>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</si>
  <si>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</si>
  <si>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</si>
  <si>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</si>
  <si>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</si>
  <si>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</si>
  <si>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</si>
  <si>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</si>
  <si>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</si>
  <si>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</si>
  <si>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</si>
  <si>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</si>
  <si>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</si>
  <si>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</si>
  <si>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</si>
  <si>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</si>
  <si>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</si>
  <si>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</si>
  <si>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</si>
  <si>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</si>
  <si>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</si>
  <si>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</si>
  <si>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</si>
  <si>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</si>
  <si>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</si>
  <si>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</si>
  <si>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</si>
  <si>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</si>
  <si>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</si>
  <si>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</si>
  <si>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</si>
  <si>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</si>
  <si>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</si>
  <si>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</si>
  <si>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</si>
  <si>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</si>
  <si>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</si>
  <si>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</si>
  <si>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</si>
  <si>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</si>
  <si>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</si>
  <si>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</si>
  <si>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</si>
  <si>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</si>
  <si>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</si>
  <si>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</si>
  <si>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</si>
  <si>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</si>
  <si>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</si>
  <si>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</si>
  <si>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</si>
  <si>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</si>
  <si>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</si>
  <si>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</si>
  <si>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</si>
  <si>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</si>
  <si>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</si>
  <si>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</si>
  <si>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</si>
  <si>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</si>
  <si>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</si>
  <si>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</si>
  <si>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</si>
  <si>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</si>
  <si>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</si>
  <si>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</si>
  <si>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</si>
  <si>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</si>
  <si>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</si>
  <si>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</si>
  <si>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</si>
  <si>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</si>
  <si>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</si>
  <si>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</si>
  <si>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</si>
  <si>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</si>
  <si>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</si>
  <si>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</si>
  <si>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</si>
  <si>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</si>
  <si>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</si>
  <si>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</si>
  <si>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</si>
  <si>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</si>
  <si>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</si>
  <si>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</si>
  <si>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</si>
  <si>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</si>
  <si>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</si>
  <si>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</si>
  <si>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</si>
  <si>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</si>
  <si>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</si>
  <si>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</si>
  <si>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</si>
  <si>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</si>
  <si>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</si>
  <si>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</si>
  <si>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</si>
  <si>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</si>
  <si>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</si>
  <si>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</si>
  <si>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</si>
  <si>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</si>
  <si>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</si>
  <si>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</si>
  <si>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</si>
  <si>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</si>
  <si>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</si>
  <si>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</si>
  <si>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</si>
  <si>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</si>
  <si>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</si>
  <si>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</si>
  <si>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</si>
  <si>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</si>
  <si>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</si>
  <si>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</si>
  <si>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</si>
  <si>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</si>
  <si>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</si>
  <si>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</si>
  <si>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</si>
  <si>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</si>
  <si>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</si>
  <si>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</si>
  <si>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</si>
  <si>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</si>
  <si>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</si>
  <si>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</si>
  <si>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</si>
  <si>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</si>
  <si>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</si>
  <si>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</si>
  <si>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</si>
  <si>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</si>
  <si>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</si>
  <si>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</si>
  <si>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</si>
  <si>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</si>
  <si>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</si>
  <si>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</si>
  <si>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</si>
  <si>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</si>
  <si>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</si>
  <si>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</si>
  <si>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</si>
  <si>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</si>
  <si>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</si>
  <si>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</si>
  <si>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</si>
  <si>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</si>
  <si>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</si>
  <si>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</si>
  <si>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</si>
  <si>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</si>
  <si>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</si>
  <si>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</si>
  <si>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</si>
  <si>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</si>
  <si>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</si>
  <si>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</si>
  <si>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</si>
  <si>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</si>
  <si>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</si>
  <si>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</si>
  <si>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</si>
  <si>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</si>
  <si>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</si>
  <si>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</si>
  <si>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</si>
  <si>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</si>
  <si>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</si>
  <si>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</si>
  <si>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</si>
  <si>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</si>
  <si>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</si>
  <si>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</si>
  <si>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</si>
  <si>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</si>
  <si>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</si>
  <si>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</si>
  <si>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</si>
  <si>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</si>
  <si>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</si>
  <si>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</si>
  <si>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</si>
  <si>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</si>
  <si>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</si>
  <si>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</si>
  <si>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</si>
  <si>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</si>
  <si>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</si>
  <si>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</si>
  <si>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</si>
  <si>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</si>
  <si>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</si>
  <si>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</si>
  <si>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</si>
  <si>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</si>
  <si>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</si>
  <si>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</si>
  <si>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</si>
  <si>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</si>
  <si>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</si>
  <si>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</si>
  <si>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</si>
  <si>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</si>
  <si>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</si>
  <si>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</si>
  <si>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</si>
  <si>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</si>
  <si>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</si>
  <si>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</si>
  <si>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</si>
  <si>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</si>
  <si>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</si>
  <si>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</si>
  <si>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</si>
  <si>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</si>
  <si>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</si>
  <si>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</si>
  <si>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</si>
  <si>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</si>
  <si>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</si>
  <si>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</si>
  <si>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</si>
  <si>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</si>
  <si>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</si>
  <si>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</si>
  <si>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</si>
  <si>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</si>
  <si>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</si>
  <si>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</si>
  <si>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</si>
  <si>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</si>
  <si>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</si>
  <si>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</si>
  <si>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</si>
  <si>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</si>
  <si>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</si>
  <si>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</si>
  <si>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</si>
  <si>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</si>
  <si>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</si>
  <si>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</si>
  <si>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</si>
  <si>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</si>
  <si>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</si>
  <si>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</si>
  <si>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</si>
  <si>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</si>
  <si>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</si>
  <si>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</si>
  <si>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</si>
  <si>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</si>
  <si>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</si>
  <si>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</si>
  <si>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</si>
  <si>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</si>
  <si>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</si>
  <si>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</si>
  <si>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</si>
  <si>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</si>
  <si>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</si>
  <si>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</si>
  <si>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</si>
  <si>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</si>
  <si>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</si>
  <si>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</si>
  <si>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</si>
  <si>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</si>
  <si>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</si>
  <si>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</si>
  <si>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</si>
  <si>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</si>
  <si>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</si>
  <si>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</si>
  <si>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</si>
  <si>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</si>
  <si>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</si>
  <si>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</si>
  <si>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</si>
  <si>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</si>
  <si>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</si>
  <si>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</si>
  <si>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</si>
  <si>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</si>
  <si>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</si>
  <si>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</si>
  <si>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</si>
  <si>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</si>
  <si>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</si>
  <si>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</si>
  <si>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</si>
  <si>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</si>
  <si>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</si>
  <si>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</si>
  <si>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</si>
  <si>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</si>
  <si>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</si>
  <si>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</si>
  <si>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</si>
  <si>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</si>
  <si>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</si>
  <si>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</si>
  <si>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</si>
  <si>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</si>
  <si>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</si>
  <si>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</si>
  <si>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</si>
  <si>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</si>
  <si>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</si>
  <si>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</si>
  <si>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</si>
  <si>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</si>
  <si>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</si>
  <si>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</si>
  <si>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</si>
  <si>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</si>
  <si>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</si>
  <si>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</si>
  <si>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</si>
  <si>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</si>
  <si>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</si>
  <si>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</si>
  <si>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</si>
  <si>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</si>
  <si>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</si>
  <si>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</si>
  <si>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</si>
  <si>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</si>
  <si>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</si>
  <si>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</si>
  <si>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</si>
  <si>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</si>
  <si>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</si>
  <si>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</si>
  <si>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</si>
  <si>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</si>
  <si>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</si>
  <si>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</si>
  <si>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</si>
  <si>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</si>
  <si>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</si>
  <si>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</si>
  <si>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</si>
  <si>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</si>
  <si>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</si>
  <si>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</si>
  <si>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</si>
  <si>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</si>
  <si>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</si>
  <si>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</si>
  <si>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</si>
  <si>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</si>
  <si>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</si>
  <si>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</si>
  <si>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</si>
  <si>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</si>
  <si>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</si>
  <si>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</si>
  <si>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</si>
  <si>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</si>
  <si>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</si>
  <si>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</si>
  <si>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</si>
  <si>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</si>
  <si>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</si>
  <si>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</si>
  <si>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</si>
  <si>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</si>
  <si>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</si>
  <si>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</si>
  <si>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</si>
  <si>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</si>
  <si>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</si>
  <si>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</si>
  <si>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</si>
  <si>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</si>
  <si>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</si>
  <si>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</si>
  <si>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</si>
  <si>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</si>
  <si>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</si>
  <si>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</si>
  <si>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</si>
  <si>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</si>
  <si>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</si>
  <si>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</si>
  <si>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</si>
  <si>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</si>
  <si>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</si>
  <si>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</si>
  <si>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</si>
  <si>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</si>
  <si>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</si>
  <si>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</si>
  <si>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</si>
  <si>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</si>
  <si>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</si>
  <si>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</si>
  <si>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</si>
  <si>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</si>
  <si>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</si>
  <si>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</si>
  <si>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</si>
  <si>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</si>
  <si>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</si>
  <si>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</si>
  <si>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</si>
  <si>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</si>
  <si>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</si>
  <si>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</si>
  <si>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</si>
  <si>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</si>
  <si>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</si>
  <si>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</si>
  <si>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</si>
  <si>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</si>
  <si>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</si>
  <si>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</si>
  <si>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</si>
  <si>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</si>
  <si>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</si>
  <si>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</si>
  <si>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</si>
  <si>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</si>
  <si>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</si>
  <si>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</si>
  <si>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</si>
  <si>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</si>
  <si>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</si>
  <si>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</si>
  <si>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</si>
  <si>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</si>
  <si>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</si>
  <si>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</si>
  <si>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</si>
  <si>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</si>
  <si>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</si>
  <si>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</si>
  <si>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</si>
  <si>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</si>
  <si>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</si>
  <si>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</si>
  <si>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</si>
  <si>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</si>
  <si>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</si>
  <si>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</si>
  <si>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</si>
  <si>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</si>
  <si>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</si>
  <si>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</si>
  <si>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</si>
  <si>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</si>
  <si>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</si>
  <si>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</si>
  <si>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</si>
  <si>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</si>
  <si>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</si>
  <si>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</si>
  <si>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</si>
  <si>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</si>
  <si>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</si>
  <si>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</si>
  <si>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</si>
  <si>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</si>
  <si>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</si>
  <si>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</si>
  <si>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</si>
  <si>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</si>
  <si>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</si>
  <si>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</si>
  <si>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</si>
  <si>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</si>
  <si>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</si>
  <si>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</si>
  <si>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</si>
  <si>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</si>
  <si>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</si>
  <si>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</si>
  <si>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</si>
  <si>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</si>
  <si>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</si>
  <si>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</si>
  <si>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</si>
  <si>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</si>
  <si>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</si>
  <si>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</si>
  <si>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</si>
  <si>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</si>
  <si>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</si>
  <si>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</si>
  <si>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</si>
  <si>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</si>
  <si>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</si>
  <si>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</si>
  <si>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</si>
  <si>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</si>
  <si>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</si>
  <si>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</si>
  <si>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</si>
  <si>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</si>
  <si>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</si>
  <si>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</si>
  <si>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</si>
  <si>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</si>
  <si>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</si>
  <si>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</si>
  <si>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</si>
  <si>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</si>
  <si>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</si>
  <si>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</si>
  <si>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</si>
  <si>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</si>
  <si>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</si>
  <si>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</si>
  <si>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</si>
  <si>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</si>
  <si>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</si>
  <si>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</si>
  <si>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</si>
  <si>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</si>
  <si>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</si>
  <si>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</si>
  <si>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</si>
  <si>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</si>
  <si>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</si>
  <si>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</si>
  <si>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</si>
  <si>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</si>
  <si>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</si>
  <si>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</si>
  <si>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</si>
  <si>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</si>
  <si>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</si>
  <si>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</si>
  <si>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</si>
  <si>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</si>
  <si>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</si>
  <si>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</si>
  <si>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</si>
  <si>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</si>
  <si>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</si>
  <si>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</si>
  <si>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</si>
  <si>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</si>
  <si>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</si>
  <si>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</si>
  <si>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</si>
  <si>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</si>
  <si>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</si>
  <si>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</si>
  <si>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</si>
  <si>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</si>
  <si>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</si>
  <si>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</si>
  <si>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</si>
  <si>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</si>
  <si>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</si>
  <si>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</si>
  <si>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</si>
  <si>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</si>
  <si>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</si>
  <si>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</si>
  <si>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</si>
  <si>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</si>
  <si>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</si>
  <si>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</si>
  <si>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</si>
  <si>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</si>
  <si>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</si>
  <si>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</si>
  <si>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</si>
  <si>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</si>
  <si>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</si>
  <si>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</si>
  <si>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</si>
  <si>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</si>
  <si>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</si>
  <si>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</si>
  <si>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</si>
  <si>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</si>
  <si>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</si>
  <si>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</si>
  <si>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</si>
  <si>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</si>
  <si>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</si>
  <si>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</si>
  <si>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</si>
  <si>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</si>
  <si>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</si>
  <si>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</si>
  <si>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</si>
  <si>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</si>
  <si>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</si>
  <si>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</si>
  <si>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</si>
  <si>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</si>
  <si>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</si>
  <si>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</si>
  <si>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</si>
  <si>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</si>
  <si>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</si>
  <si>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</si>
  <si>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</si>
  <si>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</si>
  <si>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</si>
  <si>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</si>
  <si>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</si>
  <si>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</si>
  <si>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</si>
  <si>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</si>
  <si>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</si>
  <si>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</si>
  <si>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</si>
  <si>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</si>
  <si>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</si>
  <si>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</si>
  <si>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</si>
  <si>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</si>
  <si>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</si>
  <si>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</si>
  <si>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</si>
  <si>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</si>
  <si>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</si>
  <si>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</si>
  <si>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</si>
  <si>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</si>
  <si>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</si>
  <si>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</si>
  <si>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</si>
  <si>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</si>
  <si>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</si>
  <si>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</si>
  <si>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</si>
  <si>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</si>
  <si>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</si>
  <si>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</si>
  <si>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</si>
  <si>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</si>
  <si>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</si>
  <si>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</si>
  <si>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</si>
  <si>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</si>
  <si>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</si>
  <si>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</si>
  <si>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</si>
  <si>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</si>
  <si>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</si>
  <si>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</si>
  <si>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</si>
  <si>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</si>
  <si>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</si>
  <si>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</si>
  <si>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</si>
  <si>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</si>
  <si>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</si>
  <si>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</si>
  <si>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</si>
  <si>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</si>
  <si>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</si>
  <si>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</si>
  <si>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</si>
  <si>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</si>
  <si>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</si>
  <si>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</si>
  <si>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</si>
  <si>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</si>
  <si>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</si>
  <si>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</si>
  <si>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</si>
  <si>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</si>
  <si>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</si>
  <si>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</si>
  <si>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</si>
  <si>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</si>
  <si>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</si>
  <si>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</si>
  <si>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</si>
  <si>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</si>
  <si>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</si>
  <si>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</si>
  <si>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</si>
  <si>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</si>
  <si>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</si>
  <si>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</si>
  <si>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</si>
  <si>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</si>
  <si>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</si>
  <si>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</si>
  <si>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</si>
  <si>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</si>
  <si>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</si>
  <si>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</si>
  <si>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</si>
  <si>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</si>
  <si>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</si>
  <si>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</si>
  <si>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</si>
  <si>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</si>
  <si>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</si>
  <si>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</si>
  <si>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</si>
  <si>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</si>
  <si>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</si>
  <si>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</si>
  <si>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</si>
  <si>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</si>
  <si>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</si>
  <si>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</si>
  <si>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</si>
  <si>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</si>
  <si>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</si>
  <si>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</si>
  <si>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</si>
  <si>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</si>
  <si>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</si>
  <si>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</si>
  <si>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</si>
  <si>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</si>
  <si>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</si>
  <si>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</si>
  <si>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</si>
  <si>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</si>
  <si>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</si>
  <si>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</si>
  <si>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</si>
  <si>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</si>
  <si>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</si>
  <si>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</si>
  <si>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</si>
  <si>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</si>
  <si>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</si>
  <si>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</si>
  <si>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</si>
  <si>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</si>
  <si>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</si>
  <si>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</si>
  <si>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</si>
  <si>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</si>
  <si>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</si>
  <si>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</si>
  <si>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</si>
  <si>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</si>
  <si>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</si>
  <si>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</si>
  <si>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</si>
  <si>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</si>
  <si>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</si>
  <si>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</si>
  <si>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</si>
  <si>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</si>
  <si>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</si>
  <si>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</si>
  <si>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</si>
  <si>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</si>
  <si>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</si>
  <si>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</si>
  <si>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</si>
  <si>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</si>
  <si>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</si>
  <si>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</si>
  <si>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</si>
  <si>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</si>
  <si>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</si>
  <si>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</si>
  <si>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</si>
  <si>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</si>
  <si>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</si>
  <si>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</si>
  <si>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</si>
  <si>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</si>
  <si>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</si>
  <si>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</si>
  <si>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</si>
  <si>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</si>
  <si>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</si>
  <si>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</si>
  <si>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</si>
  <si>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</si>
  <si>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</si>
  <si>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</si>
  <si>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</si>
  <si>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</si>
  <si>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</si>
  <si>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</si>
  <si>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</si>
  <si>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</si>
  <si>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</si>
  <si>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</si>
  <si>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</si>
  <si>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</si>
  <si>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</si>
  <si>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</si>
  <si>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</si>
  <si>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</si>
  <si>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</si>
  <si>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</si>
  <si>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</si>
  <si>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</si>
  <si>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</si>
  <si>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</si>
  <si>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</si>
  <si>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</si>
  <si>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</si>
  <si>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</si>
  <si>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</si>
  <si>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</si>
  <si>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</si>
  <si>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</si>
  <si>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</si>
  <si>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</si>
  <si>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</si>
  <si>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</si>
  <si>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</si>
  <si>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</si>
  <si>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</si>
  <si>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</si>
  <si>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</si>
  <si>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</si>
  <si>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</si>
  <si>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</si>
  <si>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</si>
  <si>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</si>
  <si>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</si>
  <si>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</si>
  <si>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</si>
  <si>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</si>
  <si>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</si>
  <si>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</si>
  <si>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</si>
  <si>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</si>
  <si>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</si>
  <si>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</si>
  <si>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</si>
  <si>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</si>
  <si>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</si>
  <si>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</si>
  <si>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</si>
  <si>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</si>
  <si>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</si>
  <si>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</si>
  <si>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</si>
  <si>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</si>
  <si>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</si>
  <si>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</si>
  <si>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</si>
  <si>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</si>
  <si>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</si>
  <si>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</si>
  <si>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</si>
  <si>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</si>
  <si>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</si>
  <si>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</si>
  <si>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</si>
  <si>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</si>
  <si>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</si>
  <si>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</si>
  <si>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</si>
  <si>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</si>
  <si>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</si>
  <si>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</si>
  <si>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</si>
  <si>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</si>
  <si>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</si>
  <si>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</si>
  <si>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</si>
  <si>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</si>
  <si>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</si>
  <si>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</si>
  <si>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</si>
  <si>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</si>
  <si>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</si>
  <si>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</si>
  <si>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</si>
  <si>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</si>
  <si>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</si>
  <si>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</si>
  <si>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</si>
  <si>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</si>
  <si>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</si>
  <si>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</si>
  <si>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</si>
  <si>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</si>
  <si>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</si>
  <si>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</si>
  <si>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</si>
  <si>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</si>
  <si>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</si>
  <si>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</si>
  <si>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</si>
  <si>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</si>
  <si>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</si>
  <si>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</si>
  <si>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</si>
  <si>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</si>
  <si>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</si>
  <si>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</si>
  <si>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</si>
  <si>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</si>
  <si>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</si>
  <si>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</si>
  <si>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</si>
  <si>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</si>
  <si>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</si>
  <si>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</si>
  <si>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</si>
  <si>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</si>
  <si>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</si>
  <si>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</si>
  <si>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</si>
  <si>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</si>
  <si>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</si>
  <si>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</si>
  <si>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</si>
  <si>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</si>
  <si>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</si>
  <si>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</si>
  <si>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</si>
  <si>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</si>
  <si>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</si>
  <si>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</si>
  <si>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</si>
  <si>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</si>
  <si>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</si>
  <si>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</si>
  <si>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</si>
  <si>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</si>
  <si>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</si>
  <si>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</si>
  <si>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</si>
  <si>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</si>
  <si>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</si>
  <si>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</si>
  <si>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</si>
  <si>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</si>
  <si>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</si>
  <si>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</si>
  <si>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</si>
  <si>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</si>
  <si>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</si>
  <si>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</si>
  <si>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</si>
  <si>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</si>
  <si>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</si>
  <si>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</si>
  <si>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</si>
  <si>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</si>
  <si>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</si>
  <si>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</si>
  <si>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</si>
  <si>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</si>
  <si>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</si>
  <si>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</si>
  <si>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</si>
  <si>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</si>
  <si>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</si>
  <si>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</si>
  <si>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</si>
  <si>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</si>
  <si>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</si>
  <si>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</si>
  <si>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</si>
  <si>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</si>
  <si>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</si>
  <si>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</si>
  <si>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</si>
  <si>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</si>
  <si>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</si>
  <si>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</si>
  <si>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</si>
  <si>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</si>
  <si>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</si>
  <si>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</si>
  <si>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</si>
  <si>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</si>
  <si>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</si>
  <si>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</si>
  <si>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</si>
  <si>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</si>
  <si>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</si>
  <si>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</si>
  <si>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</si>
  <si>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</si>
  <si>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</si>
  <si>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</si>
  <si>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</si>
  <si>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</si>
  <si>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</si>
  <si>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</si>
  <si>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</si>
  <si>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</si>
  <si>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</si>
  <si>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</si>
  <si>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</si>
  <si>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</si>
  <si>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</si>
  <si>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</si>
  <si>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</si>
  <si>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</si>
  <si>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</si>
  <si>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</si>
  <si>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</si>
  <si>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</si>
  <si>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</si>
  <si>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</si>
  <si>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</si>
  <si>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</si>
  <si>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</si>
  <si>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</si>
  <si>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</si>
  <si>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</si>
  <si>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</si>
  <si>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</si>
  <si>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</si>
  <si>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</si>
  <si>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</si>
  <si>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</si>
  <si>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</si>
  <si>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</si>
  <si>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</si>
  <si>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</si>
  <si>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</si>
  <si>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</si>
  <si>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</si>
  <si>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</si>
  <si>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</si>
  <si>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</si>
  <si>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</si>
  <si>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</si>
  <si>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</si>
  <si>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</si>
  <si>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</si>
  <si>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</si>
  <si>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</si>
  <si>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</si>
  <si>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</si>
  <si>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</si>
  <si>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</si>
  <si>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</si>
  <si>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</si>
  <si>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</si>
  <si>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</si>
  <si>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</si>
  <si>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</si>
  <si>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</si>
  <si>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</si>
  <si>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</si>
  <si>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</si>
  <si>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</si>
  <si>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</si>
  <si>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</si>
  <si>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</si>
  <si>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</si>
  <si>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</si>
  <si>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</si>
  <si>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</si>
  <si>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</si>
  <si>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</si>
  <si>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</si>
  <si>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</si>
  <si>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</si>
  <si>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</si>
  <si>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</si>
  <si>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</si>
  <si>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</si>
  <si>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</si>
  <si>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</si>
  <si>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</si>
  <si>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</si>
  <si>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</si>
  <si>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</si>
  <si>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</si>
  <si>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</si>
  <si>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</si>
  <si>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</si>
  <si>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</si>
  <si>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</si>
  <si>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</si>
  <si>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</si>
  <si>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</si>
  <si>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</si>
  <si>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</si>
  <si>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</si>
  <si>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</si>
  <si>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</si>
  <si>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</si>
  <si>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</si>
  <si>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</si>
  <si>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</si>
  <si>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</si>
  <si>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</si>
  <si>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</si>
  <si>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</si>
  <si>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</si>
  <si>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</si>
  <si>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</si>
  <si>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</si>
  <si>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</si>
  <si>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</si>
  <si>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</si>
  <si>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</si>
  <si>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</si>
  <si>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</si>
  <si>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</si>
  <si>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</si>
  <si>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</si>
  <si>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</si>
  <si>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</si>
  <si>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</si>
  <si>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</si>
  <si>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</si>
  <si>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</si>
  <si>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</si>
  <si>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</si>
  <si>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</si>
  <si>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</si>
  <si>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</si>
  <si>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</si>
  <si>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</si>
  <si>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</si>
  <si>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</si>
  <si>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</si>
  <si>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</si>
  <si>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</si>
  <si>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</si>
  <si>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</si>
  <si>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</si>
  <si>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</si>
  <si>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</si>
  <si>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</si>
  <si>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</si>
  <si>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</si>
  <si>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</si>
  <si>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</si>
  <si>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</si>
  <si>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</si>
  <si>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</si>
  <si>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</si>
  <si>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</si>
  <si>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</si>
  <si>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</si>
  <si>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</si>
  <si>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</si>
  <si>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</si>
  <si>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</si>
  <si>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</si>
  <si>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</si>
  <si>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</si>
  <si>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</si>
  <si>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</si>
  <si>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</si>
  <si>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</si>
  <si>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</si>
  <si>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</si>
  <si>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</si>
  <si>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</si>
  <si>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</si>
  <si>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</si>
  <si>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</si>
  <si>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</si>
  <si>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</si>
  <si>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</si>
  <si>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</si>
  <si>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</si>
  <si>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</si>
  <si>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</si>
  <si>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</si>
  <si>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</si>
  <si>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</si>
  <si>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</si>
  <si>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</si>
  <si>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</si>
  <si>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</si>
  <si>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</si>
  <si>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</si>
  <si>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</si>
  <si>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</si>
  <si>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</si>
  <si>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</si>
  <si>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</si>
  <si>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</si>
  <si>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</si>
  <si>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</si>
  <si>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</si>
  <si>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</si>
  <si>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</si>
  <si>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</si>
  <si>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</si>
  <si>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</si>
  <si>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</si>
  <si>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</si>
  <si>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</si>
  <si>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</si>
  <si>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</si>
  <si>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</si>
  <si>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</si>
  <si>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</si>
  <si>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</si>
  <si>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</si>
  <si>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</si>
  <si>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</si>
  <si>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</si>
  <si>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</si>
  <si>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</si>
  <si>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</si>
  <si>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</si>
  <si>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</si>
  <si>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</si>
  <si>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</si>
  <si>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</si>
  <si>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</si>
  <si>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</si>
  <si>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</si>
  <si>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</si>
  <si>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</si>
  <si>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</si>
  <si>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</si>
  <si>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</si>
  <si>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</si>
  <si>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</si>
  <si>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</si>
  <si>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</si>
  <si>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</si>
  <si>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</si>
  <si>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</si>
  <si>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</si>
  <si>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</si>
  <si>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</si>
  <si>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</si>
  <si>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</si>
  <si>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</si>
  <si>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</si>
  <si>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</si>
  <si>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</si>
  <si>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</si>
  <si>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</si>
  <si>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</si>
  <si>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</si>
  <si>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</si>
  <si>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</si>
  <si>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</si>
  <si>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</si>
  <si>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</si>
  <si>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</si>
  <si>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</si>
  <si>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</si>
  <si>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</si>
  <si>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</si>
  <si>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</si>
  <si>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</si>
  <si>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</si>
  <si>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</si>
  <si>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</si>
  <si>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</si>
  <si>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</si>
  <si>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</si>
  <si>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</si>
  <si>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</si>
  <si>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</si>
  <si>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</si>
  <si>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</si>
  <si>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</si>
  <si>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</si>
  <si>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</si>
  <si>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</si>
  <si>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</si>
  <si>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</si>
  <si>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</si>
  <si>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</si>
  <si>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</si>
  <si>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</si>
  <si>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</si>
  <si>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</si>
  <si>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</si>
  <si>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</si>
  <si>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</si>
  <si>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</si>
  <si>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</si>
  <si>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</si>
  <si>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</si>
  <si>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</si>
  <si>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</si>
  <si>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</si>
  <si>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</si>
  <si>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</si>
  <si>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</si>
  <si>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</si>
  <si>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</si>
  <si>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</si>
  <si>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</si>
  <si>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</si>
  <si>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</si>
  <si>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</si>
  <si>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</si>
  <si>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</si>
  <si>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</si>
  <si>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</si>
  <si>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</si>
  <si>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</si>
  <si>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</si>
  <si>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</si>
  <si>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</si>
  <si>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</si>
  <si>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</si>
  <si>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</si>
  <si>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</si>
  <si>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</si>
  <si>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</si>
  <si>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</si>
  <si>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</si>
  <si>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</si>
  <si>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</si>
  <si>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</si>
  <si>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</si>
  <si>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</si>
  <si>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</si>
  <si>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</si>
  <si>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</si>
  <si>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</si>
  <si>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</si>
  <si>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</si>
  <si>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</si>
  <si>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</si>
  <si>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</si>
  <si>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</si>
  <si>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</si>
  <si>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</si>
  <si>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</si>
  <si>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</si>
  <si>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</si>
  <si>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</si>
  <si>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</si>
  <si>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</si>
  <si>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</si>
  <si>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</si>
  <si>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</si>
  <si>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</si>
  <si>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</si>
  <si>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</si>
  <si>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</si>
  <si>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</si>
  <si>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</si>
  <si>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</si>
  <si>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</si>
  <si>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</si>
  <si>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</si>
  <si>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</si>
  <si>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</si>
  <si>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</si>
  <si>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</si>
  <si>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</si>
  <si>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</si>
  <si>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</si>
  <si>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</si>
  <si>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</si>
  <si>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</si>
  <si>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</si>
  <si>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</si>
  <si>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</si>
  <si>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</si>
  <si>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</si>
  <si>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</si>
  <si>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</si>
  <si>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</si>
  <si>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</si>
  <si>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</si>
  <si>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</si>
  <si>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</si>
  <si>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</si>
  <si>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</si>
  <si>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</si>
  <si>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</si>
  <si>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</si>
  <si>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</si>
  <si>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</si>
  <si>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</si>
  <si>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</si>
  <si>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</si>
  <si>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</si>
  <si>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</si>
  <si>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</si>
  <si>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</si>
  <si>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</si>
  <si>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</si>
  <si>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</si>
  <si>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</si>
  <si>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</si>
  <si>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</si>
  <si>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</si>
  <si>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</si>
  <si>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</si>
  <si>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</si>
  <si>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</si>
  <si>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</si>
  <si>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</si>
  <si>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</si>
  <si>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</si>
  <si>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</si>
  <si>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</si>
  <si>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</si>
  <si>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</si>
  <si>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</si>
  <si>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</si>
  <si>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</si>
  <si>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</si>
  <si>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</si>
  <si>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</si>
  <si>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</si>
  <si>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</si>
  <si>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</si>
  <si>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</si>
  <si>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</si>
  <si>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</si>
  <si>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</si>
  <si>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</si>
  <si>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</si>
  <si>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</si>
  <si>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</si>
  <si>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</si>
  <si>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</si>
  <si>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</si>
  <si>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</si>
  <si>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</si>
  <si>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</si>
  <si>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</si>
  <si>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</si>
  <si>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</si>
  <si>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</si>
  <si>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</si>
  <si>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</si>
  <si>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</si>
  <si>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</si>
  <si>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</si>
  <si>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</si>
  <si>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</si>
  <si>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</si>
  <si>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</si>
  <si>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</si>
  <si>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</si>
  <si>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</si>
  <si>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</si>
  <si>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</si>
  <si>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</si>
  <si>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</si>
  <si>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</si>
  <si>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</si>
  <si>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</si>
  <si>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</si>
  <si>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</si>
  <si>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</si>
  <si>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</si>
  <si>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</si>
  <si>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</si>
  <si>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</si>
  <si>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</si>
  <si>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</si>
  <si>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</si>
  <si>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</si>
  <si>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</si>
  <si>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</si>
  <si>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</si>
  <si>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</si>
  <si>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</si>
  <si>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</si>
  <si>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</si>
  <si>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</si>
  <si>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</si>
  <si>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</si>
  <si>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</si>
  <si>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</si>
  <si>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</si>
  <si>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</si>
  <si>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</si>
  <si>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</si>
  <si>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</si>
  <si>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</si>
  <si>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</si>
  <si>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</si>
  <si>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</si>
  <si>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</si>
  <si>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</si>
  <si>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</si>
  <si>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</si>
  <si>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</si>
  <si>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</si>
  <si>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</si>
  <si>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</si>
  <si>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</si>
  <si>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</si>
  <si>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</si>
  <si>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</si>
  <si>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</si>
  <si>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</si>
  <si>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</si>
  <si>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</si>
  <si>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</si>
  <si>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</si>
  <si>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</si>
  <si>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</si>
  <si>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</si>
  <si>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</si>
  <si>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</si>
  <si>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</si>
  <si>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</si>
  <si>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</si>
  <si>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</si>
  <si>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</si>
  <si>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</si>
  <si>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</si>
  <si>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</si>
  <si>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</si>
  <si>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</si>
  <si>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</si>
  <si>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</si>
  <si>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</si>
  <si>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</si>
  <si>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</si>
  <si>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</si>
  <si>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</si>
  <si>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</si>
  <si>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</si>
  <si>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</si>
  <si>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</si>
  <si>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</si>
  <si>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</si>
  <si>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</si>
  <si>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</si>
  <si>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</si>
  <si>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</si>
  <si>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</si>
  <si>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</si>
  <si>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</si>
  <si>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</si>
  <si>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</si>
  <si>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</si>
  <si>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</si>
  <si>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</si>
  <si>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</si>
  <si>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</si>
  <si>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</si>
  <si>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</si>
  <si>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</si>
  <si>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</si>
  <si>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</si>
  <si>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</si>
  <si>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</si>
  <si>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</si>
  <si>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</si>
  <si>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</si>
  <si>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</si>
  <si>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</si>
  <si>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</si>
  <si>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</si>
  <si>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</si>
  <si>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</si>
  <si>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</si>
  <si>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</si>
  <si>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</si>
  <si>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</si>
  <si>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</si>
  <si>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</si>
  <si>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</si>
  <si>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</si>
  <si>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</si>
  <si>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</si>
  <si>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</si>
  <si>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</si>
  <si>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</si>
  <si>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</si>
  <si>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</si>
  <si>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</si>
  <si>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</si>
  <si>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</si>
  <si>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</si>
  <si>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</si>
  <si>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</si>
  <si>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</si>
  <si>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</si>
  <si>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</si>
  <si>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</si>
  <si>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</si>
  <si>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</si>
  <si>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</si>
  <si>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</si>
  <si>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</si>
  <si>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</si>
  <si>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</si>
  <si>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</si>
  <si>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</si>
  <si>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</si>
  <si>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</si>
  <si>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</si>
  <si>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</si>
  <si>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</si>
  <si>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</si>
  <si>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</si>
  <si>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</si>
  <si>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</si>
  <si>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</si>
  <si>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</si>
  <si>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</si>
  <si>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</si>
  <si>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</si>
  <si>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</si>
  <si>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</si>
  <si>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</si>
  <si>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</si>
  <si>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</si>
  <si>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</si>
  <si>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</si>
  <si>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</si>
  <si>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</si>
  <si>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</si>
  <si>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</si>
  <si>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</si>
  <si>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</si>
  <si>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</si>
  <si>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</si>
  <si>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</si>
  <si>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</si>
  <si>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</si>
  <si>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</si>
  <si>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</si>
  <si>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</si>
  <si>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</si>
  <si>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</si>
  <si>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</si>
  <si>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</si>
  <si>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</si>
  <si>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</si>
  <si>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</si>
  <si>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</si>
  <si>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</si>
  <si>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</si>
  <si>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</si>
  <si>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</si>
  <si>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</si>
  <si>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</si>
  <si>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</si>
  <si>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</si>
  <si>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</si>
  <si>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</si>
  <si>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</si>
  <si>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</si>
  <si>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</si>
  <si>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</si>
  <si>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</si>
  <si>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</si>
  <si>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</si>
  <si>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</si>
  <si>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</si>
  <si>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</si>
  <si>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</si>
  <si>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</si>
  <si>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</si>
  <si>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</si>
  <si>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</si>
  <si>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</si>
  <si>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</si>
  <si>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</si>
  <si>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</si>
  <si>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</si>
  <si>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</si>
  <si>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</si>
  <si>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</si>
  <si>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</si>
  <si>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</si>
  <si>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</si>
  <si>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</si>
  <si>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</si>
  <si>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</si>
  <si>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</si>
  <si>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</si>
  <si>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</si>
  <si>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</si>
  <si>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</si>
  <si>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</si>
  <si>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</si>
  <si>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</si>
  <si>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</si>
  <si>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</si>
  <si>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</si>
  <si>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</si>
  <si>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</si>
  <si>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</si>
  <si>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</si>
  <si>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</si>
  <si>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</si>
  <si>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</si>
  <si>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</si>
  <si>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</si>
  <si>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</si>
  <si>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</si>
  <si>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</si>
  <si>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</si>
  <si>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</si>
  <si>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</si>
  <si>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</si>
  <si>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</si>
  <si>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</si>
  <si>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</si>
  <si>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</si>
  <si>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</si>
  <si>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</si>
  <si>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</si>
  <si>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</si>
  <si>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</si>
  <si>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</si>
  <si>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</si>
  <si>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</si>
  <si>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</si>
  <si>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</si>
  <si>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</si>
  <si>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</si>
  <si>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</si>
  <si>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</si>
  <si>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</si>
  <si>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</si>
  <si>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</si>
  <si>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</si>
  <si>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</si>
  <si>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</si>
  <si>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</si>
  <si>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</si>
  <si>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</si>
  <si>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</si>
  <si>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</si>
  <si>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</si>
  <si>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</si>
  <si>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</si>
  <si>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</si>
  <si>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</si>
  <si>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</si>
  <si>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</si>
  <si>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</si>
  <si>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</si>
  <si>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</si>
  <si>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</si>
  <si>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</si>
  <si>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</si>
  <si>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</si>
  <si>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</si>
  <si>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</si>
  <si>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</si>
  <si>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</si>
  <si>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</si>
  <si>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</si>
  <si>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</si>
  <si>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</si>
  <si>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</si>
  <si>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</si>
  <si>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</si>
  <si>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</si>
  <si>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</si>
  <si>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</si>
  <si>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</si>
  <si>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</si>
  <si>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</si>
  <si>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</si>
  <si>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</si>
  <si>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</si>
  <si>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</si>
  <si>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</si>
  <si>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</si>
  <si>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</si>
  <si>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</si>
  <si>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</si>
  <si>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</si>
  <si>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</si>
  <si>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</si>
  <si>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</si>
  <si>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</si>
  <si>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</si>
  <si>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</si>
  <si>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</si>
  <si>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</si>
  <si>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</si>
  <si>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</si>
  <si>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</si>
  <si>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</si>
  <si>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</si>
  <si>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</si>
  <si>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</si>
  <si>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</si>
  <si>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</si>
  <si>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</si>
  <si>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</si>
  <si>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</si>
  <si>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</si>
  <si>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</si>
  <si>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</si>
  <si>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</si>
  <si>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</si>
  <si>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</si>
  <si>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</si>
  <si>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</si>
  <si>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</si>
  <si>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</si>
  <si>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</si>
  <si>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</si>
  <si>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</si>
  <si>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</si>
  <si>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</si>
  <si>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</si>
  <si>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</si>
  <si>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</si>
  <si>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</si>
  <si>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</si>
  <si>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</si>
  <si>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</si>
  <si>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</si>
  <si>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</si>
  <si>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</si>
  <si>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</si>
  <si>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</si>
  <si>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</si>
  <si>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</si>
  <si>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</si>
  <si>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</si>
  <si>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</si>
  <si>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</si>
  <si>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</si>
  <si>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</si>
  <si>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</si>
  <si>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</si>
  <si>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</si>
  <si>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</si>
  <si>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</si>
  <si>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</si>
  <si>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</si>
  <si>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</si>
  <si>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</si>
  <si>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</si>
  <si>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</si>
  <si>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</si>
  <si>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</si>
  <si>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</si>
  <si>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</si>
  <si>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</si>
  <si>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</si>
  <si>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</si>
  <si>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</si>
  <si>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</si>
  <si>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</si>
  <si>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</si>
  <si>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</si>
  <si>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</si>
  <si>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</si>
  <si>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</si>
  <si>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</si>
  <si>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</si>
  <si>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</si>
  <si>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</si>
  <si>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</si>
  <si>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</si>
  <si>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</si>
  <si>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</si>
  <si>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</si>
  <si>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</si>
  <si>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</si>
  <si>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</si>
  <si>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</si>
  <si>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</si>
  <si>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</si>
  <si>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</si>
  <si>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</si>
  <si>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</si>
  <si>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</si>
  <si>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</si>
  <si>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</si>
  <si>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</si>
  <si>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</si>
  <si>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</si>
  <si>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</si>
  <si>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</si>
  <si>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</si>
  <si>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</si>
  <si>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</si>
  <si>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</si>
  <si>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</si>
  <si>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</si>
  <si>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</si>
  <si>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</si>
  <si>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</si>
  <si>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</si>
  <si>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</si>
  <si>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</si>
  <si>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</si>
  <si>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</si>
  <si>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</si>
  <si>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</si>
  <si>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</si>
  <si>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</si>
  <si>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</si>
  <si>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</si>
  <si>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</si>
  <si>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</si>
  <si>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</si>
  <si>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</si>
  <si>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</si>
  <si>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</si>
  <si>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</si>
  <si>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</si>
  <si>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</si>
  <si>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</si>
  <si>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</si>
  <si>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</si>
  <si>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</si>
  <si>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</si>
  <si>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</si>
  <si>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</si>
  <si>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</si>
  <si>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</si>
  <si>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</si>
  <si>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</si>
  <si>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</si>
  <si>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</si>
  <si>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</si>
  <si>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</si>
  <si>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</si>
  <si>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</si>
  <si>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</si>
  <si>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</si>
  <si>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</si>
  <si>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</si>
  <si>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</si>
  <si>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</si>
  <si>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</si>
  <si>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</si>
  <si>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</si>
  <si>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</si>
  <si>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</si>
  <si>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</si>
  <si>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</si>
  <si>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</si>
  <si>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</si>
  <si>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</si>
  <si>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</si>
  <si>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</si>
  <si>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</si>
  <si>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</si>
  <si>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</si>
  <si>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</si>
  <si>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</si>
  <si>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</si>
  <si>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</si>
  <si>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</si>
  <si>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</si>
  <si>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</si>
  <si>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</si>
  <si>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</si>
  <si>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</si>
  <si>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</si>
  <si>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</si>
  <si>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</si>
  <si>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</si>
  <si>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</si>
  <si>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</si>
  <si>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</si>
  <si>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</si>
  <si>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</si>
  <si>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</si>
  <si>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</si>
  <si>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</si>
  <si>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</si>
  <si>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</si>
  <si>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</si>
  <si>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</si>
  <si>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</si>
  <si>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</si>
  <si>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</si>
  <si>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</si>
  <si>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</si>
  <si>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</si>
  <si>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</si>
  <si>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</si>
  <si>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</si>
  <si>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</si>
  <si>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</si>
  <si>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</si>
  <si>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</si>
  <si>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</si>
  <si>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</si>
  <si>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</si>
  <si>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</si>
  <si>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</si>
  <si>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</si>
  <si>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</si>
  <si>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</si>
  <si>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</si>
  <si>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</si>
  <si>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</si>
  <si>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</si>
  <si>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</si>
  <si>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</si>
  <si>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</si>
  <si>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</si>
  <si>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</si>
  <si>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</si>
  <si>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</si>
  <si>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</si>
  <si>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</si>
  <si>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</si>
  <si>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</si>
  <si>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</si>
  <si>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</si>
  <si>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</si>
  <si>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</si>
  <si>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</si>
  <si>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</si>
  <si>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</si>
  <si>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</si>
  <si>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</si>
  <si>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</si>
  <si>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</si>
  <si>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</si>
  <si>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</si>
  <si>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</si>
  <si>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</si>
  <si>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</si>
  <si>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</si>
  <si>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</si>
  <si>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</si>
  <si>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</si>
  <si>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</si>
  <si>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</si>
  <si>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</si>
  <si>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</si>
  <si>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</si>
  <si>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</si>
  <si>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</si>
  <si>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</si>
  <si>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</si>
  <si>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</si>
  <si>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</si>
  <si>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</si>
  <si>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</si>
  <si>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</si>
  <si>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</si>
  <si>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</si>
  <si>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</si>
  <si>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</si>
  <si>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</si>
  <si>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</si>
  <si>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</si>
  <si>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</si>
  <si>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</si>
  <si>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</si>
  <si>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</si>
  <si>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</si>
  <si>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</si>
  <si>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</si>
  <si>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</si>
  <si>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</si>
  <si>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</si>
  <si>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</si>
  <si>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</si>
  <si>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</si>
  <si>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</si>
  <si>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</si>
  <si>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</si>
  <si>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</si>
  <si>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</si>
  <si>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</si>
  <si>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</si>
  <si>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</si>
  <si>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</si>
  <si>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</si>
  <si>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</si>
  <si>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</si>
  <si>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</si>
  <si>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</si>
  <si>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</si>
  <si>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</si>
  <si>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</si>
  <si>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</si>
  <si>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</si>
  <si>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</si>
  <si>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</si>
  <si>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</si>
  <si>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</si>
  <si>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</si>
  <si>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</si>
  <si>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</si>
  <si>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</si>
  <si>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</si>
  <si>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</si>
  <si>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</si>
  <si>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</si>
  <si>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</si>
  <si>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</si>
  <si>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</si>
  <si>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</si>
  <si>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</si>
  <si>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</si>
  <si>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</si>
  <si>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</si>
  <si>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</si>
  <si>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</si>
  <si>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</si>
  <si>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</si>
  <si>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</si>
  <si>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</si>
  <si>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</si>
  <si>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</si>
  <si>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</si>
  <si>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</si>
  <si>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</si>
  <si>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</si>
  <si>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</si>
  <si>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</si>
  <si>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</si>
  <si>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</si>
  <si>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</si>
  <si>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</si>
  <si>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</si>
  <si>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</si>
  <si>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</si>
  <si>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</si>
  <si>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</si>
  <si>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</si>
  <si>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</si>
  <si>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</si>
  <si>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</si>
  <si>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</si>
  <si>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</si>
  <si>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</si>
  <si>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</si>
  <si>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</si>
  <si>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</si>
  <si>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</si>
  <si>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</si>
  <si>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</si>
  <si>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</si>
  <si>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</si>
  <si>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</si>
  <si>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</si>
  <si>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</si>
  <si>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</si>
  <si>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</si>
  <si>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</si>
  <si>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</si>
  <si>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</si>
  <si>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</si>
  <si>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</si>
  <si>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</si>
  <si>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</si>
  <si>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</si>
  <si>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</si>
  <si>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</si>
  <si>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</si>
  <si>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</si>
  <si>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</si>
  <si>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</si>
  <si>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</si>
  <si>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</si>
  <si>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</si>
  <si>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</si>
  <si>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</si>
  <si>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</si>
  <si>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</si>
  <si>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</si>
  <si>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</si>
  <si>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</si>
  <si>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</si>
  <si>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</si>
  <si>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</si>
  <si>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</si>
  <si>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</si>
  <si>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</si>
  <si>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</si>
  <si>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</si>
  <si>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</si>
  <si>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</si>
  <si>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</si>
  <si>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</si>
  <si>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</si>
  <si>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</si>
  <si>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</si>
  <si>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</si>
  <si>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</si>
  <si>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</si>
  <si>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</si>
  <si>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</si>
  <si>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</si>
  <si>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</si>
  <si>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</si>
  <si>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</si>
  <si>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</si>
  <si>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</si>
  <si>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</si>
  <si>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</si>
  <si>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</si>
  <si>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</si>
  <si>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</si>
  <si>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</si>
  <si>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</si>
  <si>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</si>
  <si>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</si>
  <si>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</si>
  <si>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</si>
  <si>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</si>
  <si>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</si>
  <si>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</si>
  <si>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</si>
  <si>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</si>
  <si>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</si>
  <si>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</si>
  <si>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</si>
  <si>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</si>
  <si>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</si>
  <si>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</si>
  <si>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</si>
  <si>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</si>
  <si>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</si>
  <si>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</si>
  <si>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</si>
  <si>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</si>
  <si>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</si>
  <si>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</si>
  <si>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</si>
  <si>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</si>
  <si>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</si>
  <si>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</si>
  <si>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</si>
  <si>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</si>
  <si>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</si>
  <si>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</si>
  <si>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</si>
  <si>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</si>
  <si>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</si>
  <si>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</si>
  <si>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</si>
  <si>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</si>
  <si>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</si>
  <si>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</si>
  <si>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</si>
  <si>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</si>
  <si>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</si>
  <si>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</si>
  <si>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</si>
  <si>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</si>
  <si>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</si>
  <si>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</si>
  <si>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</si>
  <si>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</si>
  <si>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</si>
  <si>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</si>
  <si>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</si>
  <si>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</si>
  <si>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</si>
  <si>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</si>
  <si>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</si>
  <si>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</si>
  <si>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</si>
  <si>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</si>
  <si>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</si>
  <si>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</si>
  <si>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</si>
  <si>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</si>
  <si>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</si>
  <si>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</si>
  <si>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</si>
  <si>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</si>
  <si>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</si>
  <si>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</si>
  <si>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</si>
  <si>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</si>
  <si>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</si>
  <si>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</si>
  <si>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</si>
  <si>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</si>
  <si>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</si>
  <si>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</si>
  <si>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</si>
  <si>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</si>
  <si>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</si>
  <si>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</si>
  <si>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</si>
  <si>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</si>
  <si>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</si>
  <si>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</si>
  <si>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</si>
  <si>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</si>
  <si>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</si>
  <si>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</si>
  <si>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</si>
  <si>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</si>
  <si>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</si>
  <si>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</si>
  <si>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</si>
  <si>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</si>
  <si>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</si>
  <si>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</si>
  <si>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</si>
  <si>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</si>
  <si>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</si>
  <si>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</si>
  <si>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</si>
  <si>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</si>
  <si>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</si>
  <si>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</si>
  <si>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</si>
  <si>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</si>
  <si>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</si>
  <si>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</si>
  <si>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</si>
  <si>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</si>
  <si>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</si>
  <si>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</si>
  <si>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</si>
  <si>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</si>
  <si>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</si>
  <si>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</si>
  <si>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</si>
  <si>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</si>
  <si>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</si>
  <si>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</si>
  <si>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</si>
  <si>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</si>
  <si>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</si>
  <si>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</si>
  <si>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</si>
  <si>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</si>
  <si>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</si>
  <si>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</si>
  <si>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</si>
  <si>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</si>
  <si>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</si>
  <si>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</si>
  <si>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</si>
  <si>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</si>
  <si>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</si>
  <si>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</si>
  <si>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</si>
  <si>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</si>
  <si>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</si>
  <si>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</si>
  <si>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</si>
  <si>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</si>
  <si>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</si>
  <si>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</si>
  <si>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</si>
  <si>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</si>
  <si>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</si>
  <si>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</si>
  <si>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</si>
  <si>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</si>
  <si>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</si>
  <si>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</si>
  <si>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</si>
  <si>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</si>
  <si>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</si>
  <si>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</si>
  <si>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</si>
  <si>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</si>
  <si>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</si>
  <si>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</si>
  <si>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</si>
  <si>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</si>
  <si>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</si>
  <si>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</si>
  <si>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</si>
  <si>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</si>
  <si>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</si>
  <si>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</si>
  <si>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</si>
  <si>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</si>
  <si>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</si>
  <si>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</si>
  <si>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</si>
  <si>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</si>
  <si>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</si>
  <si>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</si>
  <si>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</si>
  <si>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</si>
  <si>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</si>
  <si>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</si>
  <si>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</si>
  <si>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</si>
  <si>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</si>
  <si>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</si>
  <si>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</si>
  <si>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</si>
  <si>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</si>
  <si>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</si>
  <si>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</si>
  <si>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</si>
  <si>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</si>
  <si>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</si>
  <si>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</si>
  <si>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</si>
  <si>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</si>
  <si>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</si>
  <si>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</si>
  <si>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</si>
  <si>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</si>
  <si>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</si>
  <si>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</si>
  <si>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</si>
  <si>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</si>
  <si>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</si>
  <si>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</si>
  <si>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</si>
  <si>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</si>
  <si>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</si>
  <si>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</si>
  <si>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</si>
  <si>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</si>
  <si>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</si>
  <si>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</si>
  <si>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</si>
  <si>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</si>
  <si>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</si>
  <si>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</si>
  <si>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</si>
  <si>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</si>
  <si>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</si>
  <si>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</si>
  <si>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</si>
  <si>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</si>
  <si>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</si>
  <si>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</si>
  <si>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</si>
  <si>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</si>
  <si>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</si>
  <si>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</si>
  <si>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</si>
  <si>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</si>
  <si>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</si>
  <si>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</si>
  <si>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</si>
  <si>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</si>
  <si>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</si>
  <si>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</si>
  <si>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</si>
  <si>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</si>
  <si>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</si>
  <si>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</si>
  <si>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</si>
  <si>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</si>
  <si>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</si>
  <si>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</si>
  <si>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</si>
  <si>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</si>
  <si>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</si>
  <si>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</si>
  <si>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</si>
  <si>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</si>
  <si>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</si>
  <si>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</si>
  <si>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</si>
  <si>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</si>
  <si>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</si>
  <si>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</si>
  <si>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</si>
  <si>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</si>
  <si>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</si>
  <si>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</si>
  <si>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</si>
  <si>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</si>
  <si>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</si>
  <si>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</si>
  <si>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</si>
  <si>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</si>
  <si>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</si>
  <si>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</si>
  <si>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</si>
  <si>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</si>
  <si>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</si>
  <si>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</si>
  <si>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</si>
  <si>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</si>
  <si>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</si>
  <si>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</si>
  <si>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</si>
  <si>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</si>
  <si>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</si>
  <si>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</si>
  <si>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</si>
  <si>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</si>
  <si>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</si>
  <si>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</si>
  <si>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</si>
  <si>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</si>
  <si>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</si>
  <si>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</si>
  <si>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</si>
  <si>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</si>
  <si>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</si>
  <si>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</si>
  <si>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</si>
  <si>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</si>
  <si>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</si>
  <si>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</si>
  <si>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</si>
  <si>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</si>
  <si>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</si>
  <si>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</si>
  <si>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</si>
  <si>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</si>
  <si>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</si>
  <si>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</si>
  <si>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</si>
  <si>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</si>
  <si>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</si>
  <si>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</si>
  <si>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</si>
  <si>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</si>
  <si>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</si>
  <si>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</si>
  <si>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</si>
  <si>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</si>
  <si>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</si>
  <si>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</si>
  <si>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</si>
  <si>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</si>
  <si>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</si>
  <si>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</si>
  <si>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</si>
  <si>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</si>
  <si>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</si>
  <si>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</si>
  <si>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</si>
  <si>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</si>
  <si>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</si>
  <si>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</si>
  <si>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</si>
  <si>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</si>
  <si>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</si>
  <si>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</si>
  <si>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</si>
  <si>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</si>
  <si>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</si>
  <si>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</si>
  <si>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</si>
  <si>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</si>
  <si>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</si>
  <si>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</si>
  <si>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</si>
  <si>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</si>
  <si>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</si>
  <si>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</si>
  <si>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</si>
  <si>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</si>
  <si>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</si>
  <si>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</si>
  <si>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</si>
  <si>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</si>
  <si>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</si>
  <si>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</si>
  <si>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</si>
  <si>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</si>
  <si>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</si>
  <si>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</si>
  <si>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</si>
  <si>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</si>
  <si>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</si>
  <si>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</si>
  <si>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</si>
  <si>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</si>
  <si>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</si>
  <si>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</si>
  <si>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</si>
  <si>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</si>
  <si>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</si>
  <si>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</si>
  <si>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</si>
  <si>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</si>
  <si>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</si>
  <si>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</si>
  <si>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</si>
  <si>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</si>
  <si>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</si>
  <si>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</si>
  <si>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</si>
  <si>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</si>
  <si>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</si>
  <si>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</si>
  <si>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</si>
  <si>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</si>
  <si>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</si>
  <si>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</si>
  <si>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</si>
  <si>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</si>
  <si>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</si>
  <si>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</si>
  <si>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</si>
  <si>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</si>
  <si>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</si>
  <si>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</si>
  <si>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</si>
  <si>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</si>
  <si>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</si>
  <si>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</si>
  <si>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</si>
  <si>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</si>
  <si>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</si>
  <si>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</si>
  <si>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</si>
  <si>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</si>
  <si>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</si>
  <si>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</si>
  <si>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</si>
  <si>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</si>
  <si>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</si>
  <si>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</si>
  <si>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</si>
  <si>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</si>
  <si>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</si>
  <si>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</si>
  <si>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</si>
  <si>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</si>
  <si>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</si>
  <si>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</si>
  <si>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</si>
  <si>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</si>
  <si>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</si>
  <si>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</si>
  <si>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</si>
  <si>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</si>
  <si>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</si>
  <si>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</si>
  <si>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</si>
  <si>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</si>
  <si>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</si>
  <si>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</si>
  <si>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</si>
  <si>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</si>
  <si>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</si>
  <si>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</si>
  <si>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</si>
  <si>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</si>
  <si>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</si>
  <si>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</si>
  <si>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</si>
  <si>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</si>
  <si>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</si>
  <si>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</si>
  <si>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</si>
  <si>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</si>
  <si>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</si>
  <si>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</si>
  <si>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</si>
  <si>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</si>
  <si>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</si>
  <si>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</si>
  <si>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</si>
  <si>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</si>
  <si>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</si>
  <si>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</si>
  <si>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</si>
  <si>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</si>
  <si>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</si>
  <si>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</si>
  <si>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</si>
  <si>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</si>
  <si>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</si>
  <si>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</si>
  <si>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</si>
  <si>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</si>
  <si>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</si>
  <si>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</si>
  <si>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</si>
  <si>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</si>
  <si>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</si>
  <si>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</si>
  <si>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</si>
  <si>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</si>
  <si>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</si>
  <si>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</si>
  <si>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</si>
  <si>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</si>
  <si>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</si>
  <si>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</si>
  <si>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</si>
  <si>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</si>
  <si>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</si>
  <si>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</si>
  <si>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</si>
  <si>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</si>
  <si>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</si>
  <si>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</si>
  <si>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</si>
  <si>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</si>
  <si>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</si>
  <si>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</si>
  <si>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</si>
  <si>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</si>
  <si>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</si>
  <si>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</si>
  <si>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</si>
  <si>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</si>
  <si>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</si>
  <si>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</si>
  <si>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</si>
  <si>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</si>
  <si>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</si>
  <si>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</si>
  <si>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</si>
  <si>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</si>
  <si>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</si>
  <si>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</si>
  <si>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</si>
  <si>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</si>
  <si>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</si>
  <si>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</si>
  <si>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</si>
  <si>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</si>
  <si>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</si>
  <si>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</si>
  <si>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</si>
  <si>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</si>
  <si>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</si>
  <si>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</si>
  <si>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</si>
  <si>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</si>
  <si>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</si>
  <si>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</si>
  <si>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</si>
  <si>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</si>
  <si>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</si>
  <si>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</si>
  <si>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</si>
  <si>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</si>
  <si>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</si>
  <si>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</si>
  <si>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</si>
  <si>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</si>
  <si>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</si>
  <si>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</si>
  <si>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</si>
  <si>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</si>
  <si>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</si>
  <si>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</si>
  <si>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</si>
  <si>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</si>
  <si>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</si>
  <si>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</si>
  <si>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</si>
  <si>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</si>
  <si>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</si>
  <si>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</si>
  <si>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</si>
  <si>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</si>
  <si>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</si>
  <si>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</si>
  <si>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</si>
  <si>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</si>
  <si>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</si>
  <si>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</si>
  <si>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</si>
  <si>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</si>
  <si>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</si>
  <si>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</si>
  <si>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</si>
  <si>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</si>
  <si>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</si>
  <si>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</si>
  <si>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</si>
  <si>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</si>
  <si>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</si>
  <si>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</si>
  <si>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</si>
  <si>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</si>
  <si>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</si>
  <si>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</si>
  <si>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</si>
  <si>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</si>
  <si>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</si>
  <si>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</si>
  <si>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</si>
  <si>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</si>
  <si>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</si>
  <si>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</si>
  <si>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</si>
  <si>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</si>
  <si>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</si>
  <si>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</si>
  <si>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</si>
  <si>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</si>
  <si>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</si>
  <si>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</si>
  <si>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</si>
  <si>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</si>
  <si>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</si>
  <si>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</si>
  <si>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</si>
  <si>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</si>
  <si>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</si>
  <si>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</si>
  <si>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</si>
  <si>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</si>
  <si>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</si>
  <si>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</si>
  <si>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</si>
  <si>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</si>
  <si>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</si>
  <si>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</si>
  <si>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</si>
  <si>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</si>
  <si>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</si>
  <si>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</si>
  <si>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</si>
  <si>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</si>
  <si>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</si>
  <si>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</si>
  <si>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</si>
  <si>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</si>
  <si>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</si>
  <si>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</si>
  <si>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</si>
  <si>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</si>
  <si>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</si>
  <si>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</si>
  <si>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</si>
  <si>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</si>
  <si>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</si>
  <si>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</si>
  <si>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</si>
  <si>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</si>
  <si>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</si>
  <si>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</si>
  <si>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</si>
  <si>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</si>
  <si>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</si>
  <si>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</si>
  <si>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</si>
  <si>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</si>
  <si>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</si>
  <si>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</si>
  <si>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</si>
  <si>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</si>
  <si>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</si>
  <si>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</si>
  <si>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</si>
  <si>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</si>
  <si>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</si>
  <si>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</si>
  <si>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</si>
  <si>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</si>
  <si>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</si>
  <si>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</si>
  <si>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</si>
  <si>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</si>
  <si>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</si>
  <si>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</si>
  <si>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</si>
  <si>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</si>
  <si>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</si>
  <si>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</si>
  <si>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</si>
  <si>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</si>
  <si>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</si>
  <si>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</si>
  <si>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</si>
  <si>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</si>
  <si>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</si>
  <si>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</si>
  <si>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</si>
  <si>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</si>
  <si>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</si>
  <si>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PCM-20251105-00001435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</si>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</sst>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1" totalsRowShown="0" headerRowDxfId="31" dataDxfId="30" headerRowBorderDxfId="28" tableBorderDxfId="29">
  <autoFilter ref="A1:L3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303.70795439814538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0.25326666666660458</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45966.656380092594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45966.656380092594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45966.656380092594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45966.656380092594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45966.656380092594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45966.656380092594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45966.656380092594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45966.656380092594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45966.656380092594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45966.656380092594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45966.656380092594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45966.656380092594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45966.656380092594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45966.656380092594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45966.656380092594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45966.656380092594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45966.656380092594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45966.656380092594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45966.656380092594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45966.656380092594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45966.656380092594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45966.656380092594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45966.656380092594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45966.656380092594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45966.656380092594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45966.656380092594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45966.656380092594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45966.656380092594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45966.656380092594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45966.656380092594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45966.656380092594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45966.656380092594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45966.656380092594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45966.656380092594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45966.656380092594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45966.656380092594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45966.656380092594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45966.656380092594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45966.656380092594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45966.656380092594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45966.656380092594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45966.656380092594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45966.656380092594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45966.656380092594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45966.656380092594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45966.656380092594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45966.656380092594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45966.656380092594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45966.656380092594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45966.656380092594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45966.656380092594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45966.656380092594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45966.656380092594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45966.656380092594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45966.656380092594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45966.656380092594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45966.656380092594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45966.656380092594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45966.656380092594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45966.656380092594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45966.656380092594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45966.656380092594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45966.656380092594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45966.656380092594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45966.656380092594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45966.656380092594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45966.656380092594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45966.656380092594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45966.656380092594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45966.656380092594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45966.656380092594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45966.656380092594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45966.656380092594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45966.656380092594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45966.656380092594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45966.656380092594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45966.656380092594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45966.656380092594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45966.656380092594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45966.656380092594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45966.656380092594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45966.656380092594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45966.656380092594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45966.656380092594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45966.656380092594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45966.656380092594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45966.656380092594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45966.656380092594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45966.656380092594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45966.656380092594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141.65654236111004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7.9142967592633795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45966.656380092594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45966.656380092594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45966.656380092594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45966.656380092594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45966.656380092594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45966.656380092594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45966.656380092594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45966.656380092594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45966.656380092594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45966.656380092594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45966.656380092594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45966.656380092594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45966.656380092594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45966.656380092594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45966.656380092594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45966.656380092594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45966.656380092594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45966.656380092594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45966.656380092594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45966.656380092594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45966.656380092594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45966.656380092594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45966.656380092594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45966.656380092594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45966.656380092594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45966.656380092594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45966.656380092594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45966.656380092594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45966.656380092594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45966.656380092594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45966.656380092594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45966.656380092594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45966.656380092594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45966.656380092594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45966.656380092594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45966.656380092594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45966.656380092594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45966.656380092594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45966.656380092594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45966.656380092594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45966.656380092594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45966.656380092594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45966.656380092594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45966.656380092594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45966.656380092594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45966.656380092594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45966.656380092594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45966.656380092594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45966.656380092594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45966.656380092594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45966.656380092594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45966.656380092594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45966.656380092594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45966.656380092594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45966.656380092594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45966.656380092594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45966.656380092594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45966.656380092594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45966.656380092594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45966.656380092594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45966.656380092594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45966.656380092594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45966.656380092594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45966.656380092594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45966.656380092594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45966.656380092594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45966.656380092594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45966.656380092594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45966.656380092594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45966.656380092594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45966.656380092594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45966.656380092594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45966.656380092594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45966.656380092594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45966.656380092594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45966.656380092594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45966.656380092594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45966.656380092594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45966.656380092594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45966.656380092594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45966.656380092594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45966.656380092594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45966.656380092594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45966.656380092594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45966.656380092594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45966.656380092594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45966.656380092594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45966.656380092594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45966.656380092594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45966.656380092594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45966.656380092594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45966.656380092594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45966.656380092594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45966.656380092594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45966.656380092594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45966.656380092594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45966.656380092594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45966.656380092594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45966.656380092594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45966.656380092594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45966.656380092594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45966.656380324072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45966.656380324072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45966.656380324072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45966.656380324072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45966.656380324072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45966.656380324072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45966.656380324072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45966.656380324072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45966.656380324072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45966.656380324072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45966.656380324072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45966.656380324072</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45966.656380324072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45966.656380324072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45966.656380324072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45966.656380324072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45966.656380324072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45966.656380324072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45966.656380324072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45966.656380324072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45966.656380324072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45966.656380324072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45966.656380324072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45966.656380324072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45966.656380324072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45966.656380324072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45966.656380324072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45966.656380324072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45966.656380324072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45966.656380324072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45966.656380324072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45966.656380324072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45966.656380324072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45966.656380324072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45966.656380324072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45966.656380324072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45966.656380324072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45966.656380324072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45966.656380324072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45966.656380324072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45966.656380324072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45966.656380324072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45966.656380324072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45966.656380324072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45966.656380324072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45966.656380324072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45966.656380324072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45966.656380324072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45966.656380324072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45966.656380324072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45966.656380324072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45966.656380324072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45966.656380324072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45966.656380324072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45966.656380324072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45966.656380324072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45966.656380324072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45966.656380324072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45966.656380324072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45966.656380324072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45966.656380324072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45966.656380324072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45966.656380324072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45966.656380324072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45966.656380324072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45966.656380324072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45966.656380324072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45966.656380324072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45966.656380324072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45966.656380324072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45966.656380324072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45966.656380324072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45966.656380324072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45966.656380324072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45966.656380324072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45966.656380324072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45966.656380324072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45966.656380324072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45966.656380324072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45966.656380324072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45966.656380324072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45966.656380324072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45966.656380324072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45966.656380324072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45966.656380324072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45966.656380324072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45966.656380324072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45966.656380324072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45966.656380324072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45966.656380324072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45966.656380324072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45966.656380324072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45966.656380324072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45966.656380324072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45966.656380324072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45966.656380324072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45966.656380324072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45966.656380324072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45966.656380324072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45966.656380324072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45966.656380324072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45966.656380324072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45966.656380324072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45966.656380324072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45966.656380324072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45966.656380324072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45966.656380324072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45966.656380324072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45966.656380324072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45966.656380324072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45966.656380324072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45966.656380324072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45966.656380324072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45966.656380324072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45966.656380324072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45966.656380324072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45966.656380324072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45966.656380324072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45966.656380324072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45966.656380324072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45966.656380324072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45966.656380324072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45966.656380324072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45966.656380324072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45966.656380324072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45966.656380324072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45966.656380324072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45966.656380324072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45966.656380324072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45966.656380324072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45966.656380324072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45966.656380324072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45966.656380324072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45966.656380324072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45966.656380324072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45966.656380324072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45966.656380324072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45966.656380324072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45966.656380324072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45966.656380324072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45966.656380324072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45966.656380324072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45966.656380324072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45966.656380324072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45966.656380324072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45966.656380324072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45966.656380324072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45966.656380324072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45966.656380324072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45966.656380324072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45966.656380324072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45966.656380324072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45966.656380324072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45966.656380324072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45966.656380324072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45966.656380324072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45966.656380324072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45966.656380324072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45966.656380324072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45966.656380324072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45966.656380324072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45966.656380324072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45966.656380324072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45966.656380324072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45966.656380324072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45966.656380324072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45966.656380324072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45966.656380324072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45966.656380324072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45966.656380324072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45966.656380324072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45966.656380324072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45966.656380324072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45966.656380324072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45966.656380324072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45966.656380324072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45966.656380324072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45966.656380324072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45966.656380324072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45966.656380324072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45966.656380324072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45966.656380324072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45966.656380324072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45966.656380324072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45966.656380324072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45966.656380324072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45966.656380324072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45966.656380324072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45966.656380324072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45966.656380324072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45966.656380324072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45966.656380324072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45966.656380324072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45966.656380324072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45966.656380324072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45966.656380324072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45966.656380324072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45966.656380324072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45966.656380324072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45966.656380324072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45966.656380324072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45966.656380324072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45966.656380324072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45966.656380324072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45966.656380324072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45966.656380324072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45966.656380324072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45966.656380324072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45966.656380324072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45966.656380324072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45966.656380324072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45966.656380324072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45966.656380324072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45966.656380324072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45966.656380324072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45966.656380324072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45966.656380324072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45966.656380324072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45966.656380324072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45966.656380324072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45966.656380324072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45966.656380324072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45966.656380324072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45966.656380324072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45966.656380324072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45966.656380324072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45966.656380324072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45966.656380324072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45966.656380324072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45966.656380324072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45966.656380324072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45966.656380324072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45966.656380324072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45966.656380324072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45966.656380324072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45966.656380324072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45966.656380324072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45966.656380324072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45966.656380324072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45966.656380324072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45966.656380324072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45966.656380324072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45966.656380324072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45966.656380324072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45966.656380324072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45966.656380324072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45966.656380324072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45966.656380324072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45966.656380324072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45966.656380324072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45966.656380324072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45966.656380324072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45966.656380324072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45966.656380324072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45966.656380324072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45966.656380324072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45966.656380324072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45966.656380324072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45966.656380324072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45966.656380324072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45966.656380324072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45966.656380324072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45966.656380324072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45966.656380324072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45966.656380324072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45966.656380324072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45966.656380324072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45966.656380324072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45966.656380324072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45966.656380324072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45966.656380324072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45966.656380324072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45966.656380324072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45966.656380324072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45966.656380324072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45966.656380324072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45966.656380324072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45966.656380324072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45966.656380324072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45966.656380324072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45966.656380324072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45966.656380324072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45966.656380324072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45966.656380324072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45966.656380324072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45966.656380324072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45966.656380324072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45966.656380324072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45966.656380324072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45966.656380324072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45966.656380324072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45966.656380324072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45966.656380324072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45966.656380324072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45966.656380324072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45966.656380324072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45966.656380324072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45966.656380324072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45966.656380324072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45966.656380324072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45966.656380324072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45966.656380324072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45966.656380324072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45966.656380324072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45966.656380324072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45966.656380324072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45966.656380324072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45966.656380324072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45966.656380324072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45966.656380324072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45966.656380324072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45966.656380324072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45966.656380324072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45966.656380324072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45966.656380324072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45966.656380324072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45966.656380324072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45966.656380324072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45966.656380324072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45966.656380324072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45966.656380324072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45966.656380324072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45966.656380324072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45966.656380324072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45966.656380324072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45966.656380324072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45966.656380324072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45966.656380324072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45966.656380324072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45966.656380324072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45966.656380324072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45966.656380324072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45966.656380324072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45966.656380324072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45966.656380324072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45966.656380324072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45966.656380324072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45966.656380324072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45966.656380324072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45966.656380324072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45966.656380324072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45966.656380324072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45966.656380324072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45966.656380324072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45966.656380324072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45966.656380324072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45966.656380324072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45966.656380324072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45966.656380324072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45966.656380324072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45966.656380324072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45966.656380324072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45966.656380324072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45966.656380324072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45966.656380324072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45966.656380324072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45966.656380324072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45966.656380324072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45966.656380324072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45966.656380324072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45966.656380324072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45966.656380324072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45966.656380324072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45966.656380324072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45966.656380324072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45966.656380324072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45966.656380324072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45966.656380324072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45966.656380324072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45966.656380324072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45966.656380324072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45966.656380324072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45966.656380324072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45966.656380324072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45966.656380324072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45966.656380324072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45966.656380324072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45966.656380324072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45966.656380324072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45966.656380324072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45966.656380324072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45966.656380324072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45966.656380324072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45966.656380324072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45966.656380324072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45966.656380324072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45966.656380324072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45966.656380324072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45966.656380324072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45966.656380324072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45966.656380324072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45966.656380324072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45966.656380324072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45966.656380324072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45966.656380324072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45966.656380324072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45966.656380324072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45966.656380324072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45966.656380324072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45966.656380324072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45966.656380324072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45966.656380324072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45966.656380324072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45966.656380324072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45966.656380324072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45966.656380324072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45966.656380324072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45966.656380324072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45966.656380324072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45966.656380324072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45966.656380324072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45966.656380324072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45966.656380324072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45966.656380324072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45966.656380324072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45966.656380324072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45966.656380324072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45966.656380324072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45966.656380324072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45966.656380324072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45966.656380324072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45966.656380324072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45966.656380324072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45966.656380324072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45966.656380324072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45966.656380324072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45966.656380324072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45966.656380324072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45966.656380324072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45966.656380324072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45966.656380324072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45966.656380324072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45966.656380324072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45966.656380324072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45966.656380324072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45966.656380324072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45966.656380324072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45966.656380324072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45966.656380324072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45966.656380324072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45966.656380324072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45966.656380324072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45966.656380324072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45966.656380324072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45966.656380324072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45966.656380324072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45966.656380324072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45966.656380324072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45966.656380324072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45966.656380324072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45966.656380324072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45966.656380324072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45966.656380324072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45966.656380324072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45966.656380324072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45966.656380324072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45966.656380324072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45966.656380324072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45966.656380324072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45966.656380324072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45966.656380324072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45966.656380324072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45966.656380324072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45966.656380324072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45966.656380324072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45966.656380324072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45966.656380324072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45966.656380324072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45966.656380324072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45966.656380324072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45966.656380324072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45966.656380324072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45966.656380324072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45966.656380324072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45966.656380324072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45966.656380324072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45966.656380324072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45966.656380324072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45966.656380324072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45966.656380324072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45966.656380324072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45966.656380324072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45966.656380324072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45966.656380324072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45966.656380324072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45966.656380324072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45966.656380324072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45966.656380324072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45966.656380324072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45966.656380324072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45966.656380324072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45966.656380324072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45966.656380324072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45966.656380324072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45966.656380324072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45966.656380324072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45966.656380324072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45966.656380324072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45966.656380324072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45966.656380324072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45966.656380324072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45966.656380324072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45966.656380324072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45966.656380324072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45966.656380324072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45966.656380324072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45966.656380324072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45966.656380324072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45966.656380324072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45966.656380324072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45966.656380324072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45966.656380324072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45966.656380324072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45966.656380324072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45966.656380324072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45966.656380324072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45966.656380324072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45966.656380324072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45966.656380324072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45966.656380324072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45966.656380324072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45966.656380324072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45966.656380324072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45966.656380324072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45966.656380324072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45966.656380324072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45966.656380324072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45966.656380324072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45966.656380324072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45966.656380324072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45966.656380324072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45966.656380324072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45966.656380324072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45966.656380324072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45966.656380324072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45966.656380324072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45966.656380324072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45966.656380324072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45966.656380324072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45966.656380324072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45966.656380324072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45966.656380324072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45966.656380324072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45966.656380324072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45966.656380324072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45966.656380324072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45966.656380324072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45966.656380324072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45966.656380324072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45966.656380324072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45966.656380324072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45966.656380324072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45966.656380324072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45966.656380324072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45966.656380324072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45966.656380324072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45966.656380324072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45966.656380324072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45966.656380324072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45966.656380324072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45966.656380324072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45966.656380324072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45966.656380324072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45966.656380324072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45966.656380324072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45966.656380324072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45966.656380324072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45966.656380324072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45966.656380324072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45966.656380324072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45966.656380324072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45966.656380324072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45966.656380324072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45966.656380324072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45966.656380324072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45966.656380324072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45966.656380324072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45966.656380324072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45966.656380324072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45966.656380324072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45966.656380324072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45966.656380324072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45966.656380324072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45966.656380324072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45966.656380324072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45966.656380324072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45966.656380324072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45966.656380324072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45966.656380324072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45966.656380324072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45966.656380324072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45966.656380324072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45966.656380324072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45966.656380324072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45966.656380324072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45966.656380324072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45966.656380324072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45966.656380324072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45966.656380324072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45966.656380324072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45966.656380324072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45966.656380324072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45966.656380324072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45966.656380324072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45966.656380324072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45966.656380324072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45966.656380324072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45966.656380324072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45966.656380324072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45966.656380324072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45966.656380324072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45966.656380324072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45966.656380324072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45966.656380324072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45966.656380324072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45966.656380324072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45966.656380324072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45966.656380324072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45966.656380324072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45966.656380324072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45966.656380324072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45966.656380324072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45966.656380324072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45966.656380324072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45966.656380324072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45966.656380324072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45966.656380324072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45966.656380324072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45966.656380324072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45966.656380324072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45966.656380324072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45966.656380324072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45966.656380324072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45966.656380324072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45966.656380324072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45966.656380324072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45966.656380324072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45966.656380324072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45966.656380324072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45966.656380324072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45966.656380324072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45966.656380324072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45966.656380324072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45966.656380324072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45966.656380324072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45966.656380324072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45966.656380324072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45966.656380324072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45966.656380324072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45966.656380324072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45966.656380324072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45966.656380324072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45966.656380324072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45966.656380324072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45966.656380324072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45966.656380324072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45966.656380324072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45966.656380324072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45966.656380324072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45966.656380324072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45966.656380324072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45966.656380324072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45966.656380324072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45966.656380324072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45966.656380324072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45966.656380324072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45966.656380324072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45966.656380324072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45966.656380324072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45966.656380324072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45966.656380324072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45966.656380324072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45966.656380324072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45966.656380324072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45966.656380324072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45966.656380324072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45966.656380324072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45966.656380324072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45966.656380324072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45966.656380324072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45966.656380324072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45966.656380324072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45966.656380324072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45966.656380324072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45966.656380324072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45966.656380324072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45966.656380324072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45966.656380324072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45966.656380324072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45966.656380324072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45966.656380324072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45966.656380324072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45966.656380324072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45966.656380324072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45966.656380324072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45966.656380324072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45966.656380324072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45966.656380324072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45966.656380324072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45966.656380324072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45966.656380324072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45966.656380324072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45966.656380324072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45966.656380324072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45966.656380324072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45966.656380324072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45966.656380324072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45966.656380324072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45966.656380324072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45966.656380324072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45966.656380324072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45966.656380324072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45966.656380324072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45966.656380324072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45966.656380324072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45966.656380324072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45966.656380324072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45966.656380324072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45966.656380324072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45966.656380324072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45966.656380324072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45966.656380324072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45966.656380324072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45966.656380324072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45966.656380324072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45966.656380324072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45966.656380324072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45966.656380324072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45966.656380324072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45966.656380324072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45966.656380324072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45966.656380324072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45966.656380324072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45966.656380324072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45966.656380324072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45966.656380324072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45966.656380324072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45966.656380324072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45966.656380324072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45966.656380324072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45966.656380324072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45966.656380324072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45966.656380324072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45966.656380324072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45966.656380324072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45966.656380324072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45966.656380324072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45966.656380324072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45966.656380324072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45966.656380324072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45966.656380324072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45966.656380324072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45966.656380324072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45966.656380324072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45966.656380324072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45966.656380324072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45966.656380324072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45966.656380324072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45966.656380324072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45966.656380324072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45966.656380324072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45966.656380324072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45966.656380324072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45966.656380324072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45966.656380324072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45966.656380324072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45966.656380324072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45966.656380324072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45966.656380324072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45966.656380324072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45966.656380324072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45966.656380324072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45966.656380324072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45966.656380324072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45966.656380324072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45966.656380324072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45966.656380324072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45966.656380324072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45966.656380324072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45966.656380324072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45966.656380324072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45966.656380324072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45966.656380324072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45966.656380324072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45966.656380324072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45966.656380324072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45966.656380324072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45966.656380324072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45966.656380324072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45966.656380324072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45966.656380324072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45966.656380324072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45966.656380324072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45966.656380324072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45966.656380324072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45966.656380324072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45966.656380324072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45966.656380324072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45966.656380324072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45966.656380324072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45966.656380324072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45966.656380324072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45966.656380324072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45966.656380324072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45966.656380324072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45966.656380324072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45966.656380324072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45966.656380324072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45966.656380324072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45966.656380324072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45966.656380324072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45966.656380324072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45966.656380324072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45966.656380324072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45966.656380324072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45966.656380324072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45966.656380324072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45966.656380324072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45966.656380324072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45966.656380324072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45966.656380324072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45966.656380324072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45966.656380324072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45966.656380324072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45966.656380324072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45966.656380324072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45966.656380324072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45966.656380324072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45966.656380324072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45966.656380324072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45966.656380324072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45966.656380324072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45966.656380324072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45966.656380324072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45966.656380324072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45966.656380324072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45966.656380324072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45966.656380324072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45966.656380324072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45966.656380324072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45966.656380324072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45966.656380324072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45966.656380324072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45966.656380324072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45966.656380324072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45966.656380324072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45966.656380324072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45966.656380324072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45966.656380324072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45966.656380324072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45966.656380324072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45966.656380324072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45966.656380324072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45966.656380324072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45966.656380324072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45966.656380324072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45966.656380324072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45966.656380324072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45966.656380324072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45966.656380324072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45966.656380324072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45966.656380324072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45966.656380324072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45966.656380324072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45966.656380324072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45966.656380324072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45966.656380324072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45966.656380324072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45966.656380324072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45966.656380324072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45966.656380324072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45966.656380324072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45966.656380324072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45966.656380324072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45966.656380324072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45966.656380324072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45966.656380324072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45966.656380324072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45966.656380324072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45966.656380324072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45966.656380324072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45966.656380324072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45966.656380324072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45966.656380324072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45966.656380324072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45966.656380324072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45966.656380324072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45966.656380324072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45966.656380324072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45966.656380324072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45966.656380324072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45966.656380324072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45966.656380324072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45966.656380324072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45966.656380324072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45966.656380324072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45966.656380324072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45966.656380324072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45966.656380324072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45966.656380324072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45966.656380324072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45966.656380324072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45966.656380324072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45966.656380324072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45966.656380324072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45966.656380324072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45966.656380324072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45966.656380324072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45966.656380324072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45966.656380324072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45966.656380324072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45966.656380324072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45966.656380324072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45966.656380324072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45966.656380324072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45966.656380324072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45966.656380324072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45966.656380324072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45966.656380324072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45966.656380324072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45966.656380324072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45966.656380324072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45966.656380324072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45966.656380324072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45966.656380324072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45966.656380324072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45966.656380324072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45966.656380324072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45966.656380324072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45966.656380324072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45966.656380324072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45966.656380324072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45966.656380324072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45966.656380324072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45966.656380324072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45966.656380324072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45966.656380324072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45966.656380324072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45966.656380324072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45966.656380324072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45966.656380324072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45966.656380324072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45966.656380324072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45966.656380324072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45966.656380324072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45966.656380324072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45966.656380324072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45966.656380324072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45966.656380324072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45966.656380324072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45966.656380324072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45966.656380324072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45966.656380324072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45966.656380324072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45966.656380324072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45966.656380324072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45966.656380324072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45966.656380324072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45966.656380324072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45966.656380324072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45966.656380324072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45966.656380324072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45966.656380324072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45966.656380324072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45966.656380324072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45966.656380324072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45966.656380324072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45966.656380324072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45966.656380324072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45966.656380324072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45966.656380324072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45966.656380324072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45966.656380324072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45966.656380324072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45966.656380324072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45966.656380324072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45966.656380324072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45966.656380324072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45966.656380324072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45966.656380324072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45966.656380324072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45966.656380324072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45966.656380324072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45966.656380324072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45966.656380324072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45966.656380324072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45966.656380324072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45966.656380324072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45966.656380324072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45966.656380324072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45966.656380324072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45966.656380324072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45966.656380324072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45966.656380324072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45966.656380324072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45966.656380324072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45966.656380324072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45966.656380324072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45966.656380324072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45966.656380324072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45966.656380324072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45966.656380324072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45966.656380324072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45966.656380324072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45966.656380324072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45966.656380324072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45966.656380324072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45966.656380324072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45966.656380324072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45966.656380324072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45966.656380324072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45966.656380324072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45966.656380324072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45966.656380324072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45966.656380324072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45966.656380324072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45966.656380324072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45966.656380324072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45966.656380324072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45966.656380324072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45966.656380324072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45966.656380324072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45966.656380324072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45966.656380324072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45966.656380324072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45966.656380324072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45966.656380324072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45966.656380324072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45966.656380324072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45966.656380324072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45966.656380324072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45966.656380324072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45966.656380324072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45966.656380324072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45966.656380324072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45966.656380324072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45966.656380324072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45966.656380324072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45966.656380324072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45966.656380324072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45966.656380324072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45966.656380324072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45966.656380324072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45966.656380324072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45966.656380324072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45966.656380324072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45966.656380324072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45966.656380324072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45966.656380324072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45966.656380324072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45966.656380324072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45966.656380324072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45966.656380324072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45966.656380324072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45966.656380324072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45966.656380324072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45966.656380324072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45966.656380324072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45966.656380324072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45966.656380324072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45966.656380324072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45966.656380324072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45966.656380324072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263.17566273147531</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45966.656380324072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45966.656380324072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45966.656380324072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45966.656380324072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45966.656380324072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45966.656380324072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45966.656380324072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45966.656380324072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45966.656380324072</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45966.656380324072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45966.656380324072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45966.656380324072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45966.656380324072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45966.656380324072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45966.656380324072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45966.656380324072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45966.656380324072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45966.656380324072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45966.656380324072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45966.656380324072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45966.656380324072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45966.656380324072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45966.656380324072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45966.656380324072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45966.656380324072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45966.656380324072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45966.656380324072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45966.656380324072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45966.656380324072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45966.656380324072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45966.656380324072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45966.656380324072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45966.656380324072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45966.656380324072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45966.656380324072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45966.656380324072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45966.656380324072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45966.656380324072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45966.656380324072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45966.656380324072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45966.656380324072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45966.656380324072</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45966.656380324072</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A6" sqref="A6:X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74.824319907405879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40.46750300925487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17.995269212959101</v>
      </c>
      <c r="H4" s="152">
        <v>45948.661111111112</v>
      </c>
      <c r="I4" s="151" t="str">
        <f>IFERROR(VLOOKUP(D4,DB!A:F,6,0),"")</f>
        <v>SCECO</v>
      </c>
      <c r="J4" s="151" t="str">
        <f>IFERROR(VLOOKUP(D4,DB!A:G,7,0),"")</f>
        <v>Dead</v>
      </c>
      <c r="K4" s="151" t="s">
        <v>39117</v>
      </c>
      <c r="L4" s="151" t="str">
        <f>IFERROR(VLOOKUP(D4,DB!A:I,9,0),"")</f>
        <v>Latis</v>
      </c>
    </row>
    <row r="5" spans="1:13" ht="30.75">
      <c r="A5" s="151" t="s">
        <v>39118</v>
      </c>
      <c r="B5" s="151" t="str">
        <f>IFERROR(VLOOKUP(D5,DB!A:K,11,0),"")</f>
        <v>R5</v>
      </c>
      <c r="C5" s="151">
        <v>1</v>
      </c>
      <c r="D5" s="151" t="s">
        <v>32921</v>
      </c>
      <c r="E5" s="151" t="s">
        <v>39021</v>
      </c>
      <c r="F5" s="152">
        <v>45966.453425925924</v>
      </c>
      <c r="G5" s="153">
        <f ca="1">IFERROR(NOW()-F5,"")</f>
        <v>0.20295416667067911</v>
      </c>
      <c r="H5" s="152">
        <v>45966.358287037037</v>
      </c>
      <c r="I5" s="151" t="str">
        <f>IFERROR(VLOOKUP(D5,DB!A:F,6,0),"")</f>
        <v>SCECO</v>
      </c>
      <c r="J5" s="151" t="str">
        <f>IFERROR(VLOOKUP(D5,DB!A:G,7,0),"")</f>
        <v>Good</v>
      </c>
      <c r="K5" s="151" t="s">
        <v>39119</v>
      </c>
      <c r="L5" s="151" t="str">
        <f>IFERROR(VLOOKUP(D5,DB!A:I,9,0),"")</f>
        <v>Latis</v>
      </c>
    </row>
    <row r="6" spans="1:13" ht="15">
      <c r="A6" s="151" t="s">
        <v>39120</v>
      </c>
      <c r="B6" s="151" t="str">
        <f>IFERROR(VLOOKUP(D6,DB!A:K,11,0),"")</f>
        <v>R5</v>
      </c>
      <c r="C6" s="151">
        <v>1</v>
      </c>
      <c r="D6" s="151" t="s">
        <v>38338</v>
      </c>
      <c r="E6" s="151" t="s">
        <v>39021</v>
      </c>
      <c r="F6" s="152">
        <v>45966.620868055557</v>
      </c>
      <c r="G6" s="153">
        <f ca="1">IFERROR(NOW()-F6,"")</f>
        <v>3.551203703682404E-2</v>
      </c>
      <c r="H6" s="152">
        <v>45966.615312499998</v>
      </c>
      <c r="I6" s="151" t="str">
        <f>IFERROR(VLOOKUP(D6,DB!A:F,6,0),"")</f>
        <v>SCECO</v>
      </c>
      <c r="J6" s="151" t="str">
        <f>IFERROR(VLOOKUP(D6,DB!A:G,7,0),"")</f>
        <v>Haj Removal</v>
      </c>
      <c r="K6" s="151" t="s">
        <v>39121</v>
      </c>
      <c r="L6" s="151" t="str">
        <f>IFERROR(VLOOKUP(D6,DB!A:I,9,0),"")</f>
        <v>Latis</v>
      </c>
    </row>
    <row r="7" spans="1:13" ht="15">
      <c r="A7" s="151"/>
      <c r="B7" s="151" t="str">
        <f>IFERROR(VLOOKUP(D7,DB!A:K,11,0),"")</f>
        <v/>
      </c>
      <c r="C7" s="151"/>
      <c r="D7" s="151"/>
      <c r="E7" s="151"/>
      <c r="F7" s="152"/>
      <c r="G7" s="153">
        <f ca="1">IFERROR(NOW()-F7,"")</f>
        <v>45966.656380092594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45966.656380092594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45966.656380324072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45966.656380324072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45966.656380324072</v>
      </c>
      <c r="H11" s="152"/>
      <c r="I11" s="151" t="str">
        <f>IFERROR(VLOOKUP(D11,DB!A:F,6,0),"")</f>
        <v/>
      </c>
      <c r="J11" s="151" t="str">
        <f>IFERROR(VLOOKUP(D11,DB!A:G,7,0),"")</f>
        <v/>
      </c>
      <c r="K11" s="151"/>
      <c r="L11" s="151" t="str">
        <f>IFERROR(VLOOKUP(D11,DB!A:I,9,0),"")</f>
        <v/>
      </c>
    </row>
    <row r="12" spans="1:13" ht="15">
      <c r="A12" s="151"/>
      <c r="B12" s="151"/>
      <c r="C12" s="151"/>
      <c r="D12" s="151"/>
      <c r="E12" s="151"/>
      <c r="F12" s="152"/>
      <c r="G12" s="153">
        <f ca="1">IFERROR(NOW()-F12,"")</f>
        <v>45966.656380324072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45966.656380324072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45966.656380324072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45966.656380324072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45966.656380324072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45966.656380324072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45966.656380324072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45966.656380324072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45966.656380324072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45966.656380324072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45966.656380324072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45966.656380324072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45966.656380324072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45966.656380324072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45966.656380324072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45966.656380324072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45966.656380324072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45966.656380324072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45966.656380324072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45966.656380324072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45966.656380324072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45966.656380324072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45966.656380324072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45966.656380324072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45966.656380324072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45966.656380324072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45966.656380324072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45966.656380324072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45966.656380324072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45966.656380324072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45966.656380324072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45966.656380324072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45966.656380324072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45966.656380324072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45966.656380324072</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45966.656380324072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45966.656380324072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45966.656380324072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45966.656380324072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45966.656380324072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45966.656380324072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45966.656380324072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45966.656380324072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45966.656380324072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45966.656380324072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45966.656380324072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45966.656380324072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45966.656380324072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45966.656380324072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45966.656380324072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45966.656380324072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45966.656380324072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45966.656380324072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45966.656380324072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45966.656380324072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45966.656380324072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45966.656380324072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45966.656380324072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45966.656380324072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45966.656380324072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45966.656380324072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45966.656380324072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45966.656380324072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45966.656380324072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45966.656380324072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45966.656380324072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45966.656380324072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45966.656380324072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45966.656380324072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45966.656380324072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45966.656380324072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45966.656380324072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45966.656380324072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45966.656380324072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45966.656380324072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45966.656380324072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45966.656380324072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45966.656380324072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45966.656380324072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45966.656380324072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45966.656380324072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45966.656380324072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45966.656380324072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45966.656380324072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45966.656380324072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45966.656380324072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45966.656380324072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45966.656380324072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45966.656380324072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45966.656380324072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45966.656380324072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45966.656380324072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45966.656380324072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45966.656380324072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45966.656380324072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45966.656380324072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45966.656380324072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45966.656380324072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45966.656380324072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45966.656380324072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45966.656380324072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45966.656380324072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45966.656380324072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45966.656380324072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45966.656380324072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45966.656380324072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45966.656380324072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45966.656380324072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45966.656380324072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45966.656380324072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45966.656380324072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45966.656380324072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45966.656380324072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45966.656380324072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45966.656380324072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45966.656380324072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45966.656380324072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45966.656380324072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45966.656380324072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45966.656380324072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45966.656380324072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45966.656380324072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45966.656380324072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45966.656380324072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45966.656380324072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45966.656380324072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45966.656380324072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45966.656380324072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45966.656380324072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45966.656380324072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45966.656380324072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45966.656380324072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45966.656380324072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45966.656380324072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45966.656380324072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45966.656380324072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45966.656380324072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45966.656380324072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45966.656380324072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45966.656380324072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45966.656380324072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45966.656380324072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45966.656380324072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45966.656380324072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45966.656380324072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45966.656380324072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45966.656380324072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45966.656380324072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45966.656380324072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45966.656380324072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45966.656380324072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45966.656380324072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45966.656380324072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45966.656380324072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45966.656380324072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45966.656380324072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45966.656380324072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45966.656380324072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45966.656380324072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45966.656380324072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45966.656380324072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45966.656380324072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45966.656380324072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45966.656380324072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45966.656380324072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45966.656380324072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45966.656380324072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45966.656380324072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45966.656380324072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45966.656380324072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45966.656380324072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45966.656380324072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45966.656380324072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45966.656380324072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45966.656380324072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45966.656380324072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45966.656380324072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45966.656380324072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45966.656380324072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45966.656380324072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45966.656380324072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45966.656380324072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45966.656380324072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45966.656380324072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45966.656380324072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45966.656380324072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45966.656380324072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45966.656380324072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45966.656380324072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45966.656380324072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45966.656380324072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45966.656380324072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45966.656380324072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45966.656380324072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45966.656380324072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45966.656380324072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45966.656380324072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45966.656380324072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45966.656380324072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45966.656380324072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45966.656380324072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45966.656380324072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45966.656380324072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45966.656380324072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45966.656380324072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45966.656380324072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45966.656380324072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45966.656380324072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45966.656380324072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45966.656380324072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45966.656380324072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45966.656380324072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45966.656380324072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45966.656380324072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45966.656380324072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45966.656380324072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45966.656380324072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45966.656380324072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45966.656380324072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45966.656380324072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45966.656380324072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45966.656380324072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45966.656380324072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45966.656380324072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45966.656380324072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45966.656380324072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45966.656380324072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45966.656380324072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45966.656380324072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45966.656380324072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45966.656380324072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45966.656380324072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45966.656380324072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45966.656380324072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45966.656380324072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45966.656380324072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45966.656380324072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45966.656380324072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45966.656380324072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45966.656380324072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45966.656380324072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45966.656380324072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45966.656380324072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45966.656380324072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45966.656380324072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45966.656380324072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45966.656380324072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45966.656380324072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45966.656380324072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45966.656380324072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45966.656380324072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45966.656380324072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45966.656380324072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45966.656380324072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45966.656380324072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45966.656380324072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45966.656380324072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45966.656380324072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45966.656380324072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45966.656380324072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45966.656380324072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45966.656380324072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45966.656380324072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45966.656380324072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45966.656380324072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45966.656380324072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45966.656380324072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45966.656380324072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45966.656380324072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45966.656380324072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45966.656380324072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45966.656380324072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45966.656380324072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45966.656380324072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45966.656380324072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45966.656380324072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45966.656380324072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45966.656380324072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45966.656380324072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45966.656380324072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45966.656380324072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45966.656380324072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45966.656380324072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45966.656380324072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45966.656380324072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45966.656380324072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45966.656380324072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45966.656380324072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45966.656380324072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45966.656380324072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45966.656380324072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45966.656380324072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45966.656380324072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45966.656380324072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45966.656380324072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45966.656380324072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45966.656380324072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45966.656380324072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45966.656380324072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45966.656380324072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45966.656380324072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45966.656380324072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45966.656380324072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45966.656380324072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45966.656380324072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45966.656380324072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45966.656380324072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45966.656380324072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45966.656380324072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45966.656380324072</v>
      </c>
      <c r="H321" s="158"/>
      <c r="I321" s="157" t="str">
        <f>IFERROR(VLOOKUP(D321,DB!A:F,6,0),"")</f>
        <v/>
      </c>
      <c r="J321" s="157" t="str">
        <f>IFERROR(VLOOKUP(D321,DB!A:G,7,0),"")</f>
        <v/>
      </c>
      <c r="K321" s="157"/>
      <c r="L321" s="157" t="str">
        <f>IFERROR(VLOOKUP(D321,DB!A:I,9,0),"")</f>
        <v/>
      </c>
    </row>
    <row r="322" spans="1:12" ht="15"/>
    <row r="323" spans="1:12" ht="15"/>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31" ht="15"/>
    <row r="432" ht="15"/>
    <row r="433" ht="15"/>
    <row r="434" ht="15"/>
    <row r="435" ht="15"/>
    <row r="436" ht="15"/>
    <row r="437" ht="15"/>
    <row r="438" ht="15"/>
    <row r="439" ht="15"/>
    <row r="440" ht="15"/>
    <row r="441"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30" ht="15"/>
    <row r="531" ht="15"/>
    <row r="532" ht="15"/>
    <row r="533" ht="15"/>
    <row r="534" ht="15"/>
    <row r="535" ht="15"/>
    <row r="560" ht="15"/>
    <row r="561" ht="15"/>
    <row r="562" ht="15"/>
    <row r="563" ht="15"/>
    <row r="564" ht="15"/>
    <row r="565" ht="15"/>
    <row r="566" ht="15"/>
    <row r="567" ht="15"/>
    <row r="568" ht="15"/>
    <row r="569" ht="15"/>
    <row r="570"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859" ht="15"/>
    <row r="860" ht="15"/>
    <row r="861" ht="15"/>
    <row r="862" ht="15"/>
    <row r="863" ht="15"/>
    <row r="864" ht="15"/>
    <row r="865"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6" ht="15"/>
    <row r="1197" ht="15"/>
    <row r="1198" ht="15"/>
    <row r="1201" ht="15"/>
    <row r="1202" ht="15"/>
    <row r="1205" ht="15"/>
    <row r="1206" ht="15"/>
    <row r="1207" ht="15"/>
    <row r="1208" ht="15"/>
    <row r="1209" ht="15"/>
    <row r="1210" ht="15"/>
    <row r="1211" ht="15"/>
    <row r="1212" ht="15"/>
    <row r="1213" ht="15"/>
    <row r="1219" ht="15"/>
    <row r="1220" ht="15"/>
    <row r="1221" ht="15"/>
    <row r="1222" ht="15"/>
    <row r="1223" ht="15"/>
    <row r="1224" ht="15"/>
    <row r="1225" ht="15"/>
    <row r="1226" ht="15"/>
    <row r="1227" ht="15"/>
    <row r="1235" ht="15"/>
    <row r="1236" ht="15"/>
    <row r="1237" ht="15"/>
    <row r="1238" ht="15"/>
    <row r="1239" ht="15"/>
    <row r="1240" ht="15"/>
    <row r="1241" ht="15"/>
    <row r="1242" ht="15"/>
    <row r="1243" ht="15"/>
    <row r="1244" ht="15"/>
    <row r="1245" ht="15"/>
    <row r="1246" ht="15"/>
    <row r="1247" ht="15"/>
    <row r="1248" ht="15"/>
    <row r="1249" ht="15"/>
    <row r="1250" ht="15"/>
    <row r="1252" ht="15"/>
    <row r="1254" ht="15"/>
    <row r="1255" ht="15"/>
  </sheetData>
  <dataValidations count="2">
    <dataValidation allowBlank="1" showInputMessage="1" showErrorMessage="1" sqref="E1" xr:uid="{920C6338-E771-4DAE-8C89-92A9093EA4DE}"/>
    <dataValidation type="list" allowBlank="1" showInputMessage="1" showErrorMessage="1" sqref="E2:E3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45966.656380092594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45966.656380092594</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45966.656380092594</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45966.656380092594</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45966.656380092594</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45966.656380092594</v>
      </c>
      <c r="H7" s="172"/>
      <c r="I7" s="171" t="str">
        <f>IFERROR(VLOOKUP(D7,DB!A:F,6,0),"")</f>
        <v/>
      </c>
      <c r="J7" s="102" t="str">
        <f>IFERROR(VLOOKUP(D7,DB!A:G,7,0),"")</f>
        <v/>
      </c>
      <c r="K7" s="169"/>
      <c r="L7" s="173" t="str">
        <f>IFERROR(VLOOKUP(D7,DB!A:I,9,0),"")</f>
        <v/>
      </c>
    </row>
    <row r="8" spans="1:16383" ht="31.5" customHeight="1">
      <c r="A8" s="174"/>
      <c r="B8" s="175" t="str">
        <f>IFERROR(VLOOKUP(D8,DB!A:K,11,0),"")</f>
        <v/>
      </c>
      <c r="C8" s="168"/>
      <c r="D8" s="175"/>
      <c r="E8" s="102"/>
      <c r="F8" s="176"/>
      <c r="G8" s="115">
        <f ca="1">IFERROR(NOW()-F8,"-")</f>
        <v>45966.656380092594</v>
      </c>
      <c r="H8" s="176"/>
      <c r="I8" s="175" t="str">
        <f>IFERROR(VLOOKUP(D8,DB!A:F,6,0),"")</f>
        <v/>
      </c>
      <c r="J8" s="175" t="str">
        <f>IFERROR(VLOOKUP(D8,DB!A:G,7,0),"")</f>
        <v/>
      </c>
      <c r="K8" s="169"/>
      <c r="L8" s="177" t="str">
        <f>IFERROR(VLOOKUP(D8,DB!A:I,9,0),"")</f>
        <v/>
      </c>
    </row>
    <row r="9" spans="1:16383" ht="31.5" customHeight="1">
      <c r="A9" s="174"/>
      <c r="B9" s="175" t="str">
        <f>IFERROR(VLOOKUP(D9,DB!A:K,11,0),"")</f>
        <v/>
      </c>
      <c r="C9" s="168"/>
      <c r="D9" s="175"/>
      <c r="E9" s="102"/>
      <c r="F9" s="176"/>
      <c r="G9" s="115">
        <f ca="1">IFERROR(NOW()-F9,"-")</f>
        <v>45966.656380092594</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45966.656380092594</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45966.656380092594</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45966.656380092594</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45966.656380092594</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45966.656380092594</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45966.656380092594</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45966.656380092594</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45966.656380092594</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45966.656380092594</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45966.656380092594</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45966.656380092594</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45966.656380092594</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45966.656380092594</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45966.656380092594</v>
      </c>
      <c r="H23" s="176"/>
      <c r="I23" s="175" t="str">
        <f>IFERROR(VLOOKUP(D23,DB!A:F,6,0),"")</f>
        <v/>
      </c>
      <c r="J23" s="175" t="str">
        <f>IFERROR(VLOOKUP(D23,DB!A:G,7,0),"")</f>
        <v/>
      </c>
      <c r="K23" s="169"/>
      <c r="L23" s="177" t="str">
        <f>IFERROR(VLOOKUP(D23,DB!A:I,9,0),"")</f>
        <v/>
      </c>
    </row>
    <row r="24" spans="1:12" ht="31.5" customHeight="1">
      <c r="A24" s="103"/>
      <c r="B24" s="102" t="str">
        <f>IFERROR(VLOOKUP(D24,DB!A:K,11,0),"")</f>
        <v/>
      </c>
      <c r="C24" s="104"/>
      <c r="D24" s="102"/>
      <c r="E24" s="105"/>
      <c r="F24" s="106"/>
      <c r="G24" s="76">
        <f ca="1">IFERROR(NOW()-F24,"-")</f>
        <v>45966.656380092594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45966.656380092594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45966.656380092594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45966.656380092594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45966.656380092594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45966.656380092594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45966.656380092594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45966.656380092594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45966.656380092594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45966.656380092594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45966.656380092594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45966.656380092594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45966.656380092594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45966.656380092594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45966.656380092594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45966.656380092594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45966.656380092594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45966.656380092594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45966.656380092594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45966.656380092594</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2025-11-05T12:46:33Z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