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96" documentId="120_S{2AC9BD13-BADA-5192-A53E-5A8FF88502F6}" xr6:coauthVersionLast="47" xr6:coauthVersionMax="47" xr10:uidLastSave="{74853A89-671E-498D-B05E-6B7749CE143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5" l="1"/>
  <c r="J15" i="5"/>
  <c r="I15" i="5"/>
  <c r="G15" i="5"/>
  <c r="B15" i="5"/>
  <c r="L14" i="5"/>
  <c r="J14" i="5"/>
  <c r="I14" i="5"/>
  <c r="G14" i="5"/>
  <c r="B14" i="5"/>
  <c r="L13" i="5"/>
  <c r="J13" i="5"/>
  <c r="I13" i="5"/>
  <c r="G13" i="5"/>
  <c r="B13" i="5"/>
  <c r="L12" i="5"/>
  <c r="J12" i="5"/>
  <c r="I12" i="5"/>
  <c r="G12" i="5"/>
  <c r="B12" i="5"/>
  <c r="L11" i="5"/>
  <c r="J11" i="5"/>
  <c r="I11" i="5"/>
  <c r="G11" i="5"/>
  <c r="B11" i="5"/>
  <c r="L3" i="1"/>
  <c r="J3" i="1"/>
  <c r="I3" i="1"/>
  <c r="G3" i="1"/>
  <c r="B3" i="1"/>
  <c r="B5" i="5"/>
  <c r="G5" i="5"/>
  <c r="I5" i="5"/>
  <c r="J5" i="5"/>
  <c r="L5"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6" i="5"/>
  <c r="G7" i="5"/>
  <c r="G8" i="5"/>
  <c r="G9" i="5"/>
  <c r="G10" i="5"/>
  <c r="G16" i="5"/>
  <c r="G17" i="5"/>
  <c r="G18" i="5"/>
  <c r="G19" i="5"/>
  <c r="G20" i="5"/>
  <c r="G21" i="5"/>
  <c r="G22" i="5"/>
  <c r="G23" i="5"/>
  <c r="G24" i="5"/>
  <c r="G2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<sst xmlns="http://schemas.openxmlformats.org/spreadsheetml/2006/main" count="180301" uniqueCount="39121">
  <si>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</si>
  <si>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</si>
  <si>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</si>
  <si>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</si>
  <si>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</si>
  <si>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</si>
  <si>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</si>
  <si>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</si>
  <si>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</si>
  <si>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</si>
  <si>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</si>
  <si>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</si>
  <si>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</si>
  <si>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</si>
  <si>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</si>
  <si>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</si>
  <si>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</si>
  <si>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</si>
  <si>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</si>
  <si>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</si>
  <si>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</si>
  <si>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</si>
  <si>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</si>
  <si>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</si>
  <si>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</si>
  <si>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</si>
  <si>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</si>
  <si>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</si>
  <si>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</si>
  <si>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</si>
  <si>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</si>
  <si>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</si>
  <si>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</si>
  <si>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</si>
  <si>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</si>
  <si>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</si>
  <si>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</si>
  <si>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</si>
  <si>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</si>
  <si>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</si>
  <si>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</si>
  <si>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</si>
  <si>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</si>
  <si>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</si>
  <si>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</si>
  <si>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</si>
  <si>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</si>
  <si>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</si>
  <si>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</si>
  <si>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</si>
  <si>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</si>
  <si>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</si>
  <si>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</si>
  <si>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</si>
  <si>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</si>
  <si>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</si>
  <si>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</si>
  <si>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</si>
  <si>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</si>
  <si>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</si>
  <si>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</si>
  <si>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</si>
  <si>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</si>
  <si>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</si>
  <si>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</si>
  <si>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</si>
  <si>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</si>
  <si>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</si>
  <si>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</si>
  <si>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</si>
  <si>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</si>
  <si>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</si>
  <si>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</si>
  <si>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</si>
  <si>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</si>
  <si>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</si>
  <si>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</si>
  <si>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</si>
  <si>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</si>
  <si>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</si>
  <si>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</si>
  <si>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</si>
  <si>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</si>
  <si>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</si>
  <si>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</si>
  <si>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</si>
  <si>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</si>
  <si>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</si>
  <si>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</si>
  <si>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</si>
  <si>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</si>
  <si>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</si>
  <si>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</si>
  <si>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</si>
  <si>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</si>
  <si>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</si>
  <si>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</si>
  <si>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</si>
  <si>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</si>
  <si>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</si>
  <si>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</si>
  <si>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</si>
  <si>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</si>
  <si>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</si>
  <si>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</si>
  <si>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</si>
  <si>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</si>
  <si>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</si>
  <si>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</si>
  <si>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</si>
  <si>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</si>
  <si>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</si>
  <si>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</si>
  <si>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</si>
  <si>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</si>
  <si>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</si>
  <si>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</si>
  <si>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</si>
  <si>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</si>
  <si>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</si>
  <si>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</si>
  <si>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</si>
  <si>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</si>
  <si>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</si>
  <si>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</si>
  <si>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</si>
  <si>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</si>
  <si>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</si>
  <si>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</si>
  <si>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</si>
  <si>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</si>
  <si>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</si>
  <si>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</si>
  <si>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</si>
  <si>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</si>
  <si>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</si>
  <si>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</si>
  <si>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</si>
  <si>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</si>
  <si>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</si>
  <si>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</si>
  <si>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</si>
  <si>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</si>
  <si>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</si>
  <si>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</si>
  <si>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</si>
  <si>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</si>
  <si>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</si>
  <si>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</si>
  <si>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</si>
  <si>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</si>
  <si>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</si>
  <si>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</si>
  <si>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</si>
  <si>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</si>
  <si>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</si>
  <si>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</si>
  <si>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</si>
  <si>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</si>
  <si>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</si>
  <si>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</si>
  <si>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</si>
  <si>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</si>
  <si>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</si>
  <si>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</si>
  <si>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</si>
  <si>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</si>
  <si>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</si>
  <si>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</si>
  <si>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</si>
  <si>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</si>
  <si>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</si>
  <si>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</si>
  <si>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</si>
  <si>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</si>
  <si>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</si>
  <si>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</si>
  <si>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</si>
  <si>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</si>
  <si>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</si>
  <si>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</si>
  <si>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</si>
  <si>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</si>
  <si>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</si>
  <si>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</si>
  <si>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</si>
  <si>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</si>
  <si>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</si>
  <si>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</si>
  <si>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</si>
  <si>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</si>
  <si>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</si>
  <si>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</si>
  <si>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</si>
  <si>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</si>
  <si>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</si>
  <si>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</si>
  <si>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</si>
  <si>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</si>
  <si>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</si>
  <si>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</si>
  <si>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</si>
  <si>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</si>
  <si>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</si>
  <si>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</si>
  <si>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</si>
  <si>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</si>
  <si>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</si>
  <si>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</si>
  <si>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</si>
  <si>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</si>
  <si>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</si>
  <si>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</si>
  <si>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</si>
  <si>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</si>
  <si>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</si>
  <si>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</si>
  <si>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</si>
  <si>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</si>
  <si>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</si>
  <si>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</si>
  <si>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</si>
  <si>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</si>
  <si>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</si>
  <si>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</si>
  <si>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</si>
  <si>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</si>
  <si>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</si>
  <si>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</si>
  <si>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</si>
  <si>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</si>
  <si>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</si>
  <si>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</si>
  <si>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</si>
  <si>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</si>
  <si>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</si>
  <si>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</si>
  <si>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</si>
  <si>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</si>
  <si>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</si>
  <si>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</si>
  <si>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</si>
  <si>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</si>
  <si>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</si>
  <si>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</si>
  <si>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</si>
  <si>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</si>
  <si>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</si>
  <si>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</si>
  <si>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</si>
  <si>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</si>
  <si>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</si>
  <si>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</si>
  <si>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</si>
  <si>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</si>
  <si>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</si>
  <si>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</si>
  <si>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</si>
  <si>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</si>
  <si>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</si>
  <si>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</si>
  <si>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</si>
  <si>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</si>
  <si>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</si>
  <si>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</si>
  <si>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</si>
  <si>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</si>
  <si>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</si>
  <si>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</si>
  <si>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</si>
  <si>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</si>
  <si>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</si>
  <si>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</si>
  <si>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</si>
  <si>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</si>
  <si>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</si>
  <si>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</si>
  <si>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</si>
  <si>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</si>
  <si>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</si>
  <si>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</si>
  <si>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</si>
  <si>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</si>
  <si>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</si>
  <si>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</si>
  <si>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</si>
  <si>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</si>
  <si>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</si>
  <si>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</si>
  <si>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</si>
  <si>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</si>
  <si>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</si>
  <si>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</si>
  <si>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</si>
  <si>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</si>
  <si>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</si>
  <si>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</si>
  <si>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</si>
  <si>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</si>
  <si>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</si>
  <si>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</si>
  <si>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</si>
  <si>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</si>
  <si>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</si>
  <si>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</si>
  <si>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</si>
  <si>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</si>
  <si>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</si>
  <si>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</si>
  <si>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</si>
  <si>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</si>
  <si>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</si>
  <si>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</si>
  <si>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</si>
  <si>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</si>
  <si>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</si>
  <si>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</si>
  <si>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</si>
  <si>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</si>
  <si>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</si>
  <si>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</si>
  <si>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</si>
  <si>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</si>
  <si>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</si>
  <si>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</si>
  <si>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</si>
  <si>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</si>
  <si>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</si>
  <si>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</si>
  <si>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</si>
  <si>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</si>
  <si>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</si>
  <si>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</si>
  <si>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</si>
  <si>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</si>
  <si>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</si>
  <si>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</si>
  <si>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</si>
  <si>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</si>
  <si>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</si>
  <si>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</si>
  <si>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</si>
  <si>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</si>
  <si>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</si>
  <si>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</si>
  <si>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</si>
  <si>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</si>
  <si>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</si>
  <si>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</si>
  <si>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</si>
  <si>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</si>
  <si>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</si>
  <si>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</si>
  <si>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</si>
  <si>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</si>
  <si>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</si>
  <si>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</si>
  <si>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</si>
  <si>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</si>
  <si>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</si>
  <si>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</si>
  <si>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</si>
  <si>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</si>
  <si>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</si>
  <si>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</si>
  <si>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</si>
  <si>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</si>
  <si>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</si>
  <si>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</si>
  <si>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</si>
  <si>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</si>
  <si>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</si>
  <si>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</si>
  <si>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</si>
  <si>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</si>
  <si>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</si>
  <si>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</si>
  <si>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</si>
  <si>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</si>
  <si>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</si>
  <si>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</si>
  <si>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</si>
  <si>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</si>
  <si>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</si>
  <si>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</si>
  <si>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</si>
  <si>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</si>
  <si>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</si>
  <si>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</si>
  <si>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</si>
  <si>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</si>
  <si>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</si>
  <si>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</si>
  <si>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</si>
  <si>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</si>
  <si>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</si>
  <si>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</si>
  <si>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</si>
  <si>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</si>
  <si>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</si>
  <si>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</si>
  <si>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</si>
  <si>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</si>
  <si>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</si>
  <si>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</si>
  <si>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</si>
  <si>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</si>
  <si>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</si>
  <si>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</si>
  <si>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</si>
  <si>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</si>
  <si>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</si>
  <si>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</si>
  <si>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</si>
  <si>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</si>
  <si>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</si>
  <si>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</si>
  <si>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</si>
  <si>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</si>
  <si>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</si>
  <si>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</si>
  <si>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</si>
  <si>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</si>
  <si>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</si>
  <si>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</si>
  <si>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</si>
  <si>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</si>
  <si>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</si>
  <si>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</si>
  <si>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</si>
  <si>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</si>
  <si>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</si>
  <si>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</si>
  <si>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</si>
  <si>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</si>
  <si>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</si>
  <si>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</si>
  <si>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</si>
  <si>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</si>
  <si>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</si>
  <si>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</si>
  <si>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</si>
  <si>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</si>
  <si>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</si>
  <si>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</si>
  <si>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</si>
  <si>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</si>
  <si>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</si>
  <si>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</si>
  <si>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</si>
  <si>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</si>
  <si>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</si>
  <si>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</si>
  <si>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</si>
  <si>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</si>
  <si>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</si>
  <si>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</si>
  <si>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</si>
  <si>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</si>
  <si>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</si>
  <si>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</si>
  <si>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</si>
  <si>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</si>
  <si>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</si>
  <si>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</si>
  <si>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</si>
  <si>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</si>
  <si>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</si>
  <si>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</si>
  <si>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</si>
  <si>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</si>
  <si>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</si>
  <si>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</si>
  <si>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</si>
  <si>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</si>
  <si>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</si>
  <si>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</si>
  <si>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</si>
  <si>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</si>
  <si>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</si>
  <si>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</si>
  <si>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</si>
  <si>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</si>
  <si>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</si>
  <si>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</si>
  <si>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</si>
  <si>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</si>
  <si>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</si>
  <si>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</si>
  <si>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</si>
  <si>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</si>
  <si>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</si>
  <si>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</si>
  <si>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</si>
  <si>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</si>
  <si>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</si>
  <si>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</si>
  <si>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</si>
  <si>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</si>
  <si>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</si>
  <si>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</si>
  <si>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</si>
  <si>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</si>
  <si>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</si>
  <si>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</si>
  <si>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</si>
  <si>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</si>
  <si>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</si>
  <si>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</si>
  <si>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</si>
  <si>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</si>
  <si>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</si>
  <si>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</si>
  <si>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</si>
  <si>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</si>
  <si>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</si>
  <si>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</si>
  <si>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</si>
  <si>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</si>
  <si>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</si>
  <si>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</si>
  <si>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</si>
  <si>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</si>
  <si>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</si>
  <si>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</si>
  <si>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</si>
  <si>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</si>
  <si>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</si>
  <si>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</si>
  <si>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</si>
  <si>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</si>
  <si>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</si>
  <si>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</si>
  <si>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</si>
  <si>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</si>
  <si>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</si>
  <si>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</si>
  <si>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</si>
  <si>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</si>
  <si>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</si>
  <si>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</si>
  <si>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</si>
  <si>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</si>
  <si>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</si>
  <si>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</si>
  <si>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</si>
  <si>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</si>
  <si>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</si>
  <si>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</si>
  <si>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</si>
  <si>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</si>
  <si>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</si>
  <si>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</si>
  <si>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</si>
  <si>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</si>
  <si>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</si>
  <si>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</si>
  <si>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</si>
  <si>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</si>
  <si>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</si>
  <si>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</si>
  <si>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</si>
  <si>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</si>
  <si>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</si>
  <si>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</si>
  <si>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</si>
  <si>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</si>
  <si>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</si>
  <si>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</si>
  <si>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</si>
  <si>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</si>
  <si>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</si>
  <si>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</si>
  <si>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</si>
  <si>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</si>
  <si>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</si>
  <si>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</si>
  <si>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</si>
  <si>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</si>
  <si>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</si>
  <si>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</si>
  <si>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</si>
  <si>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</si>
  <si>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</si>
  <si>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</si>
  <si>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</si>
  <si>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</si>
  <si>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</si>
  <si>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</si>
  <si>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</si>
  <si>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</si>
  <si>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</si>
  <si>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</si>
  <si>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</si>
  <si>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</si>
  <si>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</si>
  <si>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</si>
  <si>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</si>
  <si>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</si>
  <si>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</si>
  <si>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</si>
  <si>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</si>
  <si>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</si>
  <si>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</si>
  <si>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</si>
  <si>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</si>
  <si>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</si>
  <si>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</si>
  <si>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</si>
  <si>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</si>
  <si>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</si>
  <si>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</si>
  <si>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</si>
  <si>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</si>
  <si>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</si>
  <si>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</si>
  <si>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</si>
  <si>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</si>
  <si>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</si>
  <si>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</si>
  <si>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</si>
  <si>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</si>
  <si>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</si>
  <si>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</si>
  <si>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</si>
  <si>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</si>
  <si>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</si>
  <si>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</si>
  <si>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</si>
  <si>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</si>
  <si>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</si>
  <si>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</si>
  <si>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</si>
  <si>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</si>
  <si>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</si>
  <si>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</si>
  <si>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</si>
  <si>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</si>
  <si>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</si>
  <si>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</si>
  <si>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</si>
  <si>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</si>
  <si>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</si>
  <si>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</si>
  <si>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</si>
  <si>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</si>
  <si>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</si>
  <si>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</si>
  <si>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</si>
  <si>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</si>
  <si>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</si>
  <si>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</si>
  <si>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</si>
  <si>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</si>
  <si>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</si>
  <si>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</si>
  <si>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</si>
  <si>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</si>
  <si>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</si>
  <si>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</si>
  <si>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</si>
  <si>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</si>
  <si>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</si>
  <si>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</si>
  <si>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</si>
  <si>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</si>
  <si>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</si>
  <si>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</si>
  <si>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</si>
  <si>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</si>
  <si>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</si>
  <si>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</si>
  <si>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</si>
  <si>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</si>
  <si>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</si>
  <si>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</si>
  <si>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</si>
  <si>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</si>
  <si>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</si>
  <si>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</si>
  <si>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</si>
  <si>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</si>
  <si>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</si>
  <si>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</si>
  <si>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</si>
  <si>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</si>
  <si>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</si>
  <si>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</si>
  <si>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</si>
  <si>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</si>
  <si>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</si>
  <si>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</si>
  <si>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</si>
  <si>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</si>
  <si>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</si>
  <si>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</si>
  <si>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</si>
  <si>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</si>
  <si>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</si>
  <si>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</si>
  <si>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</si>
  <si>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</si>
  <si>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</si>
  <si>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</si>
  <si>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</si>
  <si>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</si>
  <si>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</si>
  <si>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</si>
  <si>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</si>
  <si>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</si>
  <si>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</si>
  <si>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</si>
  <si>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</si>
  <si>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</si>
  <si>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</si>
  <si>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</si>
  <si>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</si>
  <si>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</si>
  <si>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</si>
  <si>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</si>
  <si>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</si>
  <si>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</si>
  <si>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</si>
  <si>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</si>
  <si>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</si>
  <si>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</si>
  <si>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</si>
  <si>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</si>
  <si>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</si>
  <si>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</si>
  <si>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</si>
  <si>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</si>
  <si>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</si>
  <si>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</si>
  <si>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</si>
  <si>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</si>
  <si>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</si>
  <si>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</si>
  <si>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</si>
  <si>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</si>
  <si>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</si>
  <si>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</si>
  <si>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</si>
  <si>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</si>
  <si>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</si>
  <si>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</si>
  <si>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</si>
  <si>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</si>
  <si>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</si>
  <si>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</si>
  <si>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</si>
  <si>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</si>
  <si>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</si>
  <si>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</si>
  <si>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</si>
  <si>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</si>
  <si>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</si>
  <si>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</si>
  <si>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</si>
  <si>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</si>
  <si>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</si>
  <si>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</si>
  <si>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</si>
  <si>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</si>
  <si>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</si>
  <si>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</si>
  <si>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</si>
  <si>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</si>
  <si>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</si>
  <si>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</si>
  <si>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</si>
  <si>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</si>
  <si>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</si>
  <si>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</si>
  <si>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</si>
  <si>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</si>
  <si>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</si>
  <si>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</si>
  <si>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</si>
  <si>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</si>
  <si>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</si>
  <si>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</si>
  <si>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</si>
  <si>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</si>
  <si>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</si>
  <si>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</si>
  <si>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</si>
  <si>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</si>
  <si>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</si>
  <si>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</si>
  <si>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</si>
  <si>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</si>
  <si>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</si>
  <si>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</si>
  <si>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</si>
  <si>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</si>
  <si>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</si>
  <si>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</si>
  <si>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</si>
  <si>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</si>
  <si>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</si>
  <si>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</si>
  <si>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</si>
  <si>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</si>
  <si>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</si>
  <si>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</si>
  <si>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</si>
  <si>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</si>
  <si>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</si>
  <si>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</si>
  <si>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</si>
  <si>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</si>
  <si>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</si>
  <si>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</si>
  <si>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</si>
  <si>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</si>
  <si>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</si>
  <si>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</si>
  <si>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</si>
  <si>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</si>
  <si>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</si>
  <si>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</si>
  <si>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</si>
  <si>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</si>
  <si>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</si>
  <si>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</si>
  <si>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</si>
  <si>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</si>
  <si>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</si>
  <si>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</si>
  <si>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</si>
  <si>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</si>
  <si>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</si>
  <si>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</si>
  <si>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</si>
  <si>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</si>
  <si>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</si>
  <si>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</si>
  <si>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</si>
  <si>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</si>
  <si>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</si>
  <si>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</si>
  <si>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</si>
  <si>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</si>
  <si>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</si>
  <si>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</si>
  <si>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</si>
  <si>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</si>
  <si>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</si>
  <si>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</si>
  <si>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</si>
  <si>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</si>
  <si>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</si>
  <si>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</si>
  <si>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</si>
  <si>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</si>
  <si>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</si>
  <si>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</si>
  <si>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</si>
  <si>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</si>
  <si>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</si>
  <si>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</si>
  <si>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</si>
  <si>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</si>
  <si>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</si>
  <si>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</si>
  <si>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</si>
  <si>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</si>
  <si>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</si>
  <si>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</si>
  <si>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</si>
  <si>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</si>
  <si>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</si>
  <si>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</si>
  <si>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</si>
  <si>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</si>
  <si>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</si>
  <si>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</si>
  <si>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</si>
  <si>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</si>
  <si>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</si>
  <si>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</si>
  <si>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</si>
  <si>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</si>
  <si>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</si>
  <si>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</si>
  <si>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</si>
  <si>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</si>
  <si>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</si>
  <si>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</si>
  <si>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</si>
  <si>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</si>
  <si>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</si>
  <si>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</si>
  <si>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</si>
  <si>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</si>
  <si>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</si>
  <si>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</si>
  <si>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</si>
  <si>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</si>
  <si>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</si>
  <si>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</si>
  <si>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</si>
  <si>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</si>
  <si>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</si>
  <si>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</si>
  <si>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</si>
  <si>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</si>
  <si>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</si>
  <si>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</si>
  <si>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</si>
  <si>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</si>
  <si>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</si>
  <si>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</si>
  <si>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</si>
  <si>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</si>
  <si>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</si>
  <si>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</si>
  <si>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</si>
  <si>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</si>
  <si>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</si>
  <si>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</si>
  <si>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</si>
  <si>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</si>
  <si>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</si>
  <si>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</si>
  <si>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</si>
  <si>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</si>
  <si>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</si>
  <si>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</si>
  <si>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</si>
  <si>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</si>
  <si>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</si>
  <si>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</si>
  <si>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</si>
  <si>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</si>
  <si>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</si>
  <si>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</si>
  <si>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</si>
  <si>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</si>
  <si>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</si>
  <si>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</si>
  <si>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</si>
  <si>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</si>
  <si>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</si>
  <si>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</si>
  <si>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</si>
  <si>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</si>
  <si>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</si>
  <si>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</si>
  <si>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</si>
  <si>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</si>
  <si>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</si>
  <si>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</si>
  <si>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</si>
  <si>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</si>
  <si>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</si>
  <si>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</si>
  <si>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</si>
  <si>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</si>
  <si>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</si>
  <si>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</si>
  <si>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</si>
  <si>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</si>
  <si>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</si>
  <si>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</si>
  <si>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</si>
  <si>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</si>
  <si>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</si>
  <si>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</si>
  <si>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</si>
  <si>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</si>
  <si>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</si>
  <si>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</si>
  <si>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</si>
  <si>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</si>
  <si>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</si>
  <si>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</si>
  <si>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</si>
  <si>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</si>
  <si>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</si>
  <si>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</si>
  <si>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</si>
  <si>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</si>
  <si>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</si>
  <si>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</si>
  <si>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</si>
  <si>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</si>
  <si>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</si>
  <si>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</si>
  <si>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</si>
  <si>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</si>
  <si>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</si>
  <si>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</si>
  <si>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</si>
  <si>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</si>
  <si>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</si>
  <si>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</si>
  <si>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</si>
  <si>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</si>
  <si>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</si>
  <si>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</si>
  <si>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</si>
  <si>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</si>
  <si>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</si>
  <si>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</si>
  <si>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</si>
  <si>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</si>
  <si>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</si>
  <si>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</si>
  <si>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</si>
  <si>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</si>
  <si>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</si>
  <si>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</si>
  <si>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</si>
  <si>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</si>
  <si>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</si>
  <si>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</si>
  <si>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</si>
  <si>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</si>
  <si>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</si>
  <si>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</si>
  <si>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</si>
  <si>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</si>
  <si>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</si>
  <si>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</si>
  <si>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</si>
  <si>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</si>
  <si>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</si>
  <si>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</si>
  <si>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</si>
  <si>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</si>
  <si>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</si>
  <si>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</si>
  <si>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</si>
  <si>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</si>
  <si>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</si>
  <si>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</si>
  <si>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</si>
  <si>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</si>
  <si>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</si>
  <si>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</si>
  <si>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</si>
  <si>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</si>
  <si>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</si>
  <si>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</si>
  <si>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</si>
  <si>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</si>
  <si>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</si>
  <si>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</si>
  <si>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</si>
  <si>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</si>
  <si>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</si>
  <si>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</si>
  <si>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</si>
  <si>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</si>
  <si>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</si>
  <si>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</si>
  <si>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</si>
  <si>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</si>
  <si>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</si>
  <si>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</si>
  <si>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</si>
  <si>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</si>
  <si>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</si>
  <si>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</si>
  <si>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</si>
  <si>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</si>
  <si>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</si>
  <si>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</si>
  <si>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</si>
  <si>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</si>
  <si>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</si>
  <si>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</si>
  <si>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</si>
  <si>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</si>
  <si>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</si>
  <si>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</si>
  <si>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</si>
  <si>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</si>
  <si>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</si>
  <si>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</si>
  <si>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</si>
  <si>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</si>
  <si>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</si>
  <si>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</si>
  <si>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</si>
  <si>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</si>
  <si>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</si>
  <si>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</si>
  <si>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</si>
  <si>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</si>
  <si>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</si>
  <si>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</si>
  <si>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</si>
  <si>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</si>
  <si>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</si>
  <si>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</si>
  <si>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</si>
  <si>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</si>
  <si>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</si>
  <si>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</si>
  <si>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</si>
  <si>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</si>
  <si>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</si>
  <si>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</si>
  <si>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</si>
  <si>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</si>
  <si>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</si>
  <si>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</si>
  <si>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</si>
  <si>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</si>
  <si>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</si>
  <si>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</si>
  <si>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</si>
  <si>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</si>
  <si>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</si>
  <si>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</si>
  <si>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</si>
  <si>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</si>
  <si>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</si>
  <si>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</si>
  <si>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</si>
  <si>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</si>
  <si>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</si>
  <si>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</si>
  <si>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</si>
  <si>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</si>
  <si>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</si>
  <si>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</si>
  <si>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</si>
  <si>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</si>
  <si>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</si>
  <si>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</si>
  <si>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</si>
  <si>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</si>
  <si>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</si>
  <si>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</si>
  <si>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</si>
  <si>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</si>
  <si>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</si>
  <si>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</si>
  <si>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</si>
  <si>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</si>
  <si>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</si>
  <si>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</si>
  <si>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</si>
  <si>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</si>
  <si>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</si>
  <si>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</si>
  <si>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</si>
  <si>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</si>
  <si>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</si>
  <si>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</si>
  <si>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</si>
  <si>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</si>
  <si>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</si>
  <si>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</si>
  <si>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</si>
  <si>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</si>
  <si>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</si>
  <si>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</si>
  <si>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</si>
  <si>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</si>
  <si>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</si>
  <si>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</si>
  <si>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</si>
  <si>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</si>
  <si>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</si>
  <si>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</si>
  <si>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</si>
  <si>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</si>
  <si>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</si>
  <si>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</si>
  <si>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</si>
  <si>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</si>
  <si>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</si>
  <si>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</si>
  <si>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</si>
  <si>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</si>
  <si>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</si>
  <si>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</si>
  <si>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</si>
  <si>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</si>
  <si>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</si>
  <si>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</si>
  <si>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</si>
  <si>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</si>
  <si>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</si>
  <si>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</si>
  <si>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</si>
  <si>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</si>
  <si>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</si>
  <si>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</si>
  <si>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</si>
  <si>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</si>
  <si>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</si>
  <si>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</si>
  <si>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</si>
  <si>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</si>
  <si>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</si>
  <si>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</si>
  <si>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</si>
  <si>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</si>
  <si>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</si>
  <si>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</si>
  <si>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</si>
  <si>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</si>
  <si>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</si>
  <si>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</si>
  <si>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</si>
  <si>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</si>
  <si>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</si>
  <si>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</si>
  <si>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</si>
  <si>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</si>
  <si>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</si>
  <si>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</si>
  <si>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</si>
  <si>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</si>
  <si>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</si>
  <si>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</si>
  <si>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</si>
  <si>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</si>
  <si>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</si>
  <si>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</si>
  <si>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</si>
  <si>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</si>
  <si>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</si>
  <si>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</si>
  <si>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</si>
  <si>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</si>
  <si>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</si>
  <si>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</si>
  <si>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</si>
  <si>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</si>
  <si>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</si>
  <si>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</si>
  <si>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</si>
  <si>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</si>
  <si>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</si>
  <si>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</si>
  <si>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</si>
  <si>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</si>
  <si>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</si>
  <si>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</si>
  <si>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</si>
  <si>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</si>
  <si>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</si>
  <si>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</si>
  <si>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</si>
  <si>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</si>
  <si>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</si>
  <si>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</si>
  <si>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</si>
  <si>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</si>
  <si>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</si>
  <si>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</si>
  <si>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</si>
  <si>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</si>
  <si>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</si>
  <si>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</si>
  <si>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</si>
  <si>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</si>
  <si>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</si>
  <si>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</si>
  <si>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</si>
  <si>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</si>
  <si>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</si>
  <si>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</si>
  <si>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</si>
  <si>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</si>
  <si>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</si>
  <si>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</si>
  <si>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</si>
  <si>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</si>
  <si>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</si>
  <si>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</si>
  <si>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</si>
  <si>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</si>
  <si>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</si>
  <si>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</si>
  <si>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</si>
  <si>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</si>
  <si>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</si>
  <si>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</si>
  <si>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</si>
  <si>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</si>
  <si>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</si>
  <si>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</si>
  <si>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</si>
  <si>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</si>
  <si>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</si>
  <si>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</si>
  <si>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</si>
  <si>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</si>
  <si>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</si>
  <si>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</si>
  <si>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</si>
  <si>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</si>
  <si>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</si>
  <si>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</si>
  <si>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</si>
  <si>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</si>
  <si>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</si>
  <si>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</si>
  <si>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</si>
  <si>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</si>
  <si>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</si>
  <si>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</si>
  <si>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</si>
  <si>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</si>
  <si>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</si>
  <si>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</si>
  <si>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</si>
  <si>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</si>
  <si>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</si>
  <si>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</si>
  <si>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</si>
  <si>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</si>
  <si>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</si>
  <si>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</si>
  <si>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</si>
  <si>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</si>
  <si>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</si>
  <si>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</si>
  <si>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</si>
  <si>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</si>
  <si>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</si>
  <si>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</si>
  <si>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</si>
  <si>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</si>
  <si>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</si>
  <si>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</si>
  <si>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</si>
  <si>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</si>
  <si>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</si>
  <si>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</si>
  <si>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</si>
  <si>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</si>
  <si>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</si>
  <si>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</si>
  <si>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</si>
  <si>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</si>
  <si>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</si>
  <si>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</si>
  <si>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</si>
  <si>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</si>
  <si>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</si>
  <si>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</si>
  <si>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</si>
  <si>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</si>
  <si>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</si>
  <si>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</si>
  <si>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</si>
  <si>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</si>
  <si>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</si>
  <si>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</si>
  <si>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</si>
  <si>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</si>
  <si>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</si>
  <si>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</si>
  <si>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</si>
  <si>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</si>
  <si>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</si>
  <si>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</si>
  <si>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</si>
  <si>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</si>
  <si>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</si>
  <si>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</si>
  <si>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</si>
  <si>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</si>
  <si>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</si>
  <si>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</si>
  <si>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</si>
  <si>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</si>
  <si>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</si>
  <si>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</si>
  <si>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</si>
  <si>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</si>
  <si>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</si>
  <si>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</si>
  <si>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</si>
  <si>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</si>
  <si>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</si>
  <si>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</si>
  <si>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</si>
  <si>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</si>
  <si>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</si>
  <si>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</si>
  <si>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</si>
  <si>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</si>
  <si>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</si>
  <si>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</si>
  <si>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</si>
  <si>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</si>
  <si>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</si>
  <si>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</si>
  <si>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</si>
  <si>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</si>
  <si>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</si>
  <si>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</si>
  <si>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</si>
  <si>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</si>
  <si>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</si>
  <si>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</si>
  <si>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</si>
  <si>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</si>
  <si>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</si>
  <si>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</si>
  <si>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</si>
  <si>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</si>
  <si>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</si>
  <si>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</si>
  <si>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</si>
  <si>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</si>
  <si>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</si>
  <si>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</si>
  <si>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</si>
  <si>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</si>
  <si>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</si>
  <si>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</si>
  <si>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</si>
  <si>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</si>
  <si>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</si>
  <si>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</si>
  <si>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</si>
  <si>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</si>
  <si>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</si>
  <si>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</si>
  <si>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</si>
  <si>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</si>
  <si>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</si>
  <si>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</si>
  <si>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</si>
  <si>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</si>
  <si>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</si>
  <si>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</si>
  <si>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</si>
  <si>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</si>
  <si>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</si>
  <si>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</si>
  <si>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</si>
  <si>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</si>
  <si>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</si>
  <si>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</si>
  <si>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</si>
  <si>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</si>
  <si>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</si>
  <si>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</si>
  <si>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</si>
  <si>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</si>
  <si>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</si>
  <si>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</si>
  <si>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</si>
  <si>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</si>
  <si>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</si>
  <si>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</si>
  <si>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</si>
  <si>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</si>
  <si>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</si>
  <si>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</si>
  <si>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</si>
  <si>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</si>
  <si>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</si>
  <si>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</si>
  <si>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</si>
  <si>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</si>
  <si>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</si>
  <si>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</si>
  <si>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</si>
  <si>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</si>
  <si>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</si>
  <si>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</si>
  <si>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</si>
  <si>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</si>
  <si>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</si>
  <si>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</si>
  <si>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</si>
  <si>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</si>
  <si>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</si>
  <si>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</si>
  <si>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</si>
  <si>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</si>
  <si>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</si>
  <si>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</si>
  <si>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</si>
  <si>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</si>
  <si>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</si>
  <si>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</si>
  <si>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</si>
  <si>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</si>
  <si>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</si>
  <si>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</si>
  <si>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</si>
  <si>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</si>
  <si>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</si>
  <si>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</si>
  <si>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</si>
  <si>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</si>
  <si>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</si>
  <si>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</si>
  <si>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</si>
  <si>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</si>
  <si>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</si>
  <si>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</si>
  <si>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</si>
  <si>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</si>
  <si>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</si>
  <si>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</si>
  <si>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</si>
  <si>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</si>
  <si>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</si>
  <si>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</si>
  <si>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</si>
  <si>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</si>
  <si>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</si>
  <si>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</si>
  <si>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</si>
  <si>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</si>
  <si>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</si>
  <si>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</si>
  <si>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</si>
  <si>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</si>
  <si>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</si>
  <si>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</si>
  <si>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</si>
  <si>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</si>
  <si>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</si>
  <si>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</si>
  <si>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</si>
  <si>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</si>
  <si>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</si>
  <si>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</si>
  <si>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</si>
  <si>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</si>
  <si>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</si>
  <si>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</si>
  <si>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</si>
  <si>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</si>
  <si>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</si>
  <si>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</si>
  <si>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</si>
  <si>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</si>
  <si>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</si>
  <si>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</si>
  <si>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</si>
  <si>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</si>
  <si>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</si>
  <si>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</si>
  <si>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</si>
  <si>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</si>
  <si>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</si>
  <si>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</si>
  <si>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</si>
  <si>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</si>
  <si>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</si>
  <si>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</si>
  <si>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</si>
  <si>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</si>
  <si>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</si>
  <si>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</si>
  <si>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</si>
  <si>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</si>
  <si>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</si>
  <si>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</si>
  <si>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</si>
  <si>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</si>
  <si>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</si>
  <si>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</si>
  <si>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</si>
  <si>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</si>
  <si>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</si>
  <si>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</si>
  <si>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</si>
  <si>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</si>
  <si>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</si>
  <si>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</si>
  <si>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</si>
  <si>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</si>
  <si>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</si>
  <si>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</si>
  <si>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</si>
  <si>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</si>
  <si>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</si>
  <si>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</si>
  <si>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</si>
  <si>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</si>
  <si>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</si>
  <si>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</si>
  <si>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</si>
  <si>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</si>
  <si>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</si>
  <si>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</si>
  <si>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</si>
  <si>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</si>
  <si>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</si>
  <si>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</si>
  <si>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</si>
  <si>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</si>
  <si>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</si>
  <si>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</si>
  <si>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</si>
  <si>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</si>
  <si>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</si>
  <si>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</si>
  <si>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</si>
  <si>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</si>
  <si>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</si>
  <si>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</si>
  <si>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</si>
  <si>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</si>
  <si>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</si>
  <si>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</si>
  <si>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</si>
  <si>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</si>
  <si>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</si>
  <si>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</si>
  <si>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</si>
  <si>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</si>
  <si>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</si>
  <si>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</si>
  <si>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</si>
  <si>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</si>
  <si>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</si>
  <si>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</si>
  <si>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</si>
  <si>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</si>
  <si>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</si>
  <si>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</si>
  <si>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</si>
  <si>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</si>
  <si>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</si>
  <si>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</si>
  <si>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</si>
  <si>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</si>
  <si>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</si>
  <si>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</si>
  <si>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</si>
  <si>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</si>
  <si>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</si>
  <si>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</si>
  <si>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</si>
  <si>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</si>
  <si>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</si>
  <si>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</si>
  <si>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</si>
  <si>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</si>
  <si>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</si>
  <si>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</si>
  <si>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</si>
  <si>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</si>
  <si>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</si>
  <si>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</si>
  <si>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</si>
  <si>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</si>
  <si>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</si>
  <si>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</si>
  <si>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</si>
  <si>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</si>
  <si>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</si>
  <si>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</si>
  <si>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</si>
  <si>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</si>
  <si>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</si>
  <si>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</si>
  <si>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</si>
  <si>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</si>
  <si>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</si>
  <si>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</si>
  <si>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</si>
  <si>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</si>
  <si>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</si>
  <si>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</si>
  <si>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</si>
  <si>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</si>
  <si>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</si>
  <si>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</si>
  <si>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</si>
  <si>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</si>
  <si>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</si>
  <si>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</si>
  <si>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</si>
  <si>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</si>
  <si>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</si>
  <si>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</si>
  <si>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</si>
  <si>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</si>
  <si>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</si>
  <si>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</si>
  <si>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</si>
  <si>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</si>
  <si>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</si>
  <si>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</si>
  <si>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</si>
  <si>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</si>
  <si>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</si>
  <si>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</si>
  <si>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</si>
  <si>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</si>
  <si>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</si>
  <si>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</si>
  <si>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</si>
  <si>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</si>
  <si>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</si>
  <si>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</si>
  <si>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</si>
  <si>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</si>
  <si>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</si>
  <si>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</si>
  <si>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</si>
  <si>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</si>
  <si>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</si>
  <si>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</si>
  <si>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</si>
  <si>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</si>
  <si>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</si>
  <si>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</si>
  <si>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</si>
  <si>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</si>
  <si>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</si>
  <si>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</si>
  <si>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</si>
  <si>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</si>
  <si>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</si>
  <si>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</si>
  <si>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</si>
  <si>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</si>
  <si>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</si>
  <si>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</si>
  <si>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</si>
  <si>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</si>
  <si>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</si>
  <si>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</si>
  <si>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</si>
  <si>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</si>
  <si>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</si>
  <si>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</si>
  <si>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</si>
  <si>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</si>
  <si>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</si>
  <si>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</si>
  <si>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</si>
  <si>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</si>
  <si>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</si>
  <si>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</si>
  <si>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</si>
  <si>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</si>
  <si>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</si>
  <si>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</si>
  <si>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</si>
  <si>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</si>
  <si>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</si>
  <si>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</si>
  <si>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</si>
  <si>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</si>
  <si>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</si>
  <si>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</si>
  <si>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</si>
  <si>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</si>
  <si>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</si>
  <si>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</si>
  <si>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</si>
  <si>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</si>
  <si>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</si>
  <si>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</si>
  <si>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</si>
  <si>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</si>
  <si>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</si>
  <si>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</si>
  <si>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</si>
  <si>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</si>
  <si>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</si>
  <si>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</si>
  <si>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</si>
  <si>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</si>
  <si>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</si>
  <si>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</si>
  <si>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</si>
  <si>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</si>
  <si>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</si>
  <si>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</si>
  <si>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</si>
  <si>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</si>
  <si>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</si>
  <si>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</si>
  <si>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</si>
  <si>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</si>
  <si>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</si>
  <si>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</si>
  <si>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</si>
  <si>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</si>
  <si>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</si>
  <si>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</si>
  <si>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</si>
  <si>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</si>
  <si>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</si>
  <si>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</si>
  <si>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</si>
  <si>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</si>
  <si>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</si>
  <si>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</si>
  <si>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</si>
  <si>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</si>
  <si>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</si>
  <si>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</si>
  <si>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</si>
  <si>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</si>
  <si>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</si>
  <si>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</si>
  <si>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</si>
  <si>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</si>
  <si>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</si>
  <si>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</si>
  <si>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</si>
  <si>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</si>
  <si>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</si>
  <si>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</si>
  <si>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</si>
  <si>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</si>
  <si>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</si>
  <si>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</si>
  <si>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</si>
  <si>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</si>
  <si>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</si>
  <si>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</si>
  <si>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</si>
  <si>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</si>
  <si>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</si>
  <si>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</si>
  <si>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</si>
  <si>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</si>
  <si>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</si>
  <si>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</si>
  <si>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</si>
  <si>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</si>
  <si>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</si>
  <si>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</si>
  <si>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</si>
  <si>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</si>
  <si>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</si>
  <si>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</si>
  <si>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</si>
  <si>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</si>
  <si>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</si>
  <si>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</si>
  <si>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</si>
  <si>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</si>
  <si>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</si>
  <si>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</si>
  <si>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</si>
  <si>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</si>
  <si>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</si>
  <si>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</si>
  <si>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</si>
  <si>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</si>
  <si>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</si>
  <si>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</si>
  <si>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</si>
  <si>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</si>
  <si>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</si>
  <si>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</si>
  <si>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</si>
  <si>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</si>
  <si>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</si>
  <si>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</si>
  <si>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</si>
  <si>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</si>
  <si>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</si>
  <si>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</si>
  <si>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</si>
  <si>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</si>
  <si>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</si>
  <si>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</si>
  <si>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</si>
  <si>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</si>
  <si>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</si>
  <si>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</si>
  <si>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</si>
  <si>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</si>
  <si>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</si>
  <si>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</si>
  <si>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</si>
  <si>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</si>
  <si>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</si>
  <si>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</si>
  <si>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</si>
  <si>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</si>
  <si>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</si>
  <si>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</si>
  <si>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</si>
  <si>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</si>
  <si>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</si>
  <si>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</si>
  <si>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</si>
  <si>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</si>
  <si>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</si>
  <si>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</si>
  <si>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</si>
  <si>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</si>
  <si>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</si>
  <si>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</si>
  <si>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</si>
  <si>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</si>
  <si>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</si>
  <si>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</si>
  <si>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</si>
  <si>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</si>
  <si>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</si>
  <si>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</si>
  <si>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</si>
  <si>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</si>
  <si>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</si>
  <si>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</si>
  <si>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</si>
  <si>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</si>
  <si>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</si>
  <si>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</si>
  <si>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</si>
  <si>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</si>
  <si>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</si>
  <si>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</si>
  <si>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</si>
  <si>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</si>
  <si>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</si>
  <si>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</si>
  <si>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</si>
  <si>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</si>
  <si>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</si>
  <si>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</si>
  <si>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</si>
  <si>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</si>
  <si>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</si>
  <si>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</si>
  <si>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</si>
  <si>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</si>
  <si>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</si>
  <si>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</si>
  <si>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</si>
  <si>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</si>
  <si>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</si>
  <si>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</si>
  <si>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</si>
  <si>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</si>
  <si>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</si>
  <si>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</si>
  <si>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</si>
  <si>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</si>
  <si>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</si>
  <si>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</si>
  <si>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</si>
  <si>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</si>
  <si>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</si>
  <si>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</si>
  <si>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</si>
  <si>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</si>
  <si>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</si>
  <si>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</si>
  <si>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</si>
  <si>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</si>
  <si>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</si>
  <si>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</si>
  <si>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</si>
  <si>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</si>
  <si>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</si>
  <si>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</si>
  <si>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</si>
  <si>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</si>
  <si>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</si>
  <si>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</si>
  <si>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</si>
  <si>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</si>
  <si>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</si>
  <si>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</si>
  <si>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</si>
  <si>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</si>
  <si>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</si>
  <si>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</si>
  <si>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</si>
  <si>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</si>
  <si>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</si>
  <si>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</si>
  <si>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</si>
  <si>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</si>
  <si>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</si>
  <si>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</si>
  <si>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</si>
  <si>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</si>
  <si>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</si>
  <si>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</si>
  <si>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</si>
  <si>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</si>
  <si>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</si>
  <si>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</si>
  <si>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</si>
  <si>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</si>
  <si>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</si>
  <si>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</si>
  <si>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</si>
  <si>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</si>
  <si>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</si>
  <si>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</si>
  <si>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</si>
  <si>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</si>
  <si>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</si>
  <si>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</si>
  <si>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</si>
  <si>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</si>
  <si>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</si>
  <si>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</si>
  <si>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</si>
  <si>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</si>
  <si>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</si>
  <si>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</si>
  <si>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</si>
  <si>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</si>
  <si>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</si>
  <si>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</si>
  <si>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</si>
  <si>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</si>
  <si>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</si>
  <si>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</si>
  <si>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</si>
  <si>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</si>
  <si>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</si>
  <si>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</si>
  <si>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</si>
  <si>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</si>
  <si>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</si>
  <si>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</si>
  <si>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</si>
  <si>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</si>
  <si>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</si>
  <si>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</si>
  <si>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</si>
  <si>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</si>
  <si>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</si>
  <si>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</si>
  <si>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</si>
  <si>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</si>
  <si>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</si>
  <si>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</si>
  <si>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</si>
  <si>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</si>
  <si>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</si>
  <si>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</si>
  <si>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</si>
  <si>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</si>
  <si>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</si>
  <si>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</si>
  <si>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</si>
  <si>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</si>
  <si>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</si>
  <si>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</si>
  <si>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</si>
  <si>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</si>
  <si>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</si>
  <si>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</si>
  <si>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</si>
  <si>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</si>
  <si>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</si>
  <si>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</si>
  <si>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</si>
  <si>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</si>
  <si>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</si>
  <si>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</si>
  <si>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</si>
  <si>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</si>
  <si>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</si>
  <si>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</si>
  <si>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</si>
  <si>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</si>
  <si>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</si>
  <si>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</si>
  <si>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</si>
  <si>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</si>
  <si>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</si>
  <si>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</si>
  <si>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</si>
  <si>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</si>
  <si>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</si>
  <si>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</si>
  <si>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</si>
  <si>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</si>
  <si>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</si>
  <si>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</si>
  <si>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</si>
  <si>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</si>
  <si>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</si>
  <si>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</si>
  <si>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</si>
  <si>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</si>
  <si>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</si>
  <si>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</si>
  <si>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</si>
  <si>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</si>
  <si>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</si>
  <si>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</si>
  <si>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</si>
  <si>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</si>
  <si>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</si>
  <si>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</si>
  <si>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</si>
  <si>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</si>
  <si>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</si>
  <si>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</si>
  <si>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</si>
  <si>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</si>
  <si>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</si>
  <si>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</si>
  <si>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</si>
  <si>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</si>
  <si>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</si>
  <si>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</si>
  <si>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</si>
  <si>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</si>
  <si>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</si>
  <si>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</si>
  <si>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</si>
  <si>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</si>
  <si>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</si>
  <si>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</si>
  <si>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</si>
  <si>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</si>
  <si>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</si>
  <si>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</si>
  <si>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</si>
  <si>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</si>
  <si>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</si>
  <si>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</si>
  <si>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</si>
  <si>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</si>
  <si>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</si>
  <si>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</si>
  <si>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</si>
  <si>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</si>
  <si>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</si>
  <si>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</si>
  <si>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</si>
  <si>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</si>
  <si>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</si>
  <si>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</si>
  <si>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</si>
  <si>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</si>
  <si>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</si>
  <si>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</si>
  <si>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</si>
  <si>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</si>
  <si>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</si>
  <si>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</si>
  <si>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</si>
  <si>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</si>
  <si>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</si>
  <si>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</si>
  <si>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</si>
  <si>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</si>
  <si>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</si>
  <si>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</si>
  <si>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</si>
  <si>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</si>
  <si>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</si>
  <si>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</si>
  <si>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</si>
  <si>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</si>
  <si>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</si>
  <si>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</si>
  <si>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</si>
  <si>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</si>
  <si>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</si>
  <si>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</si>
  <si>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</si>
  <si>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</si>
  <si>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</si>
  <si>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</si>
  <si>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</si>
  <si>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</si>
  <si>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</si>
  <si>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</si>
  <si>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</si>
  <si>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</si>
  <si>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</si>
  <si>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</si>
  <si>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</si>
  <si>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</si>
  <si>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</si>
  <si>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</si>
  <si>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</si>
  <si>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</si>
  <si>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</si>
  <si>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</si>
  <si>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</si>
  <si>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</si>
  <si>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</si>
  <si>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</si>
  <si>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</si>
  <si>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</si>
  <si>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</si>
  <si>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</si>
  <si>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</si>
  <si>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</si>
  <si>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</si>
  <si>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</si>
  <si>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</si>
  <si>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</si>
  <si>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</si>
  <si>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</si>
  <si>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</si>
  <si>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</si>
  <si>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</si>
  <si>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</si>
  <si>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</si>
  <si>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</si>
  <si>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</si>
  <si>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</si>
  <si>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</si>
  <si>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</si>
  <si>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</si>
  <si>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</si>
  <si>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</si>
  <si>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</si>
  <si>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</si>
  <si>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</si>
  <si>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</si>
  <si>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</si>
  <si>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</si>
  <si>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</si>
  <si>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</si>
  <si>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</si>
  <si>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</si>
  <si>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</si>
  <si>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</si>
  <si>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</si>
  <si>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</si>
  <si>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</si>
  <si>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</si>
  <si>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</si>
  <si>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</si>
  <si>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</si>
  <si>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</si>
  <si>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</si>
  <si>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</si>
  <si>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</si>
  <si>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</si>
  <si>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</si>
  <si>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</si>
  <si>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</si>
  <si>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</si>
  <si>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</si>
  <si>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</si>
  <si>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</si>
  <si>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</si>
  <si>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</si>
  <si>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</si>
  <si>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</si>
  <si>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</si>
  <si>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</si>
  <si>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</si>
  <si>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</si>
  <si>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</si>
  <si>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</si>
  <si>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</si>
  <si>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</si>
  <si>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</si>
  <si>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</si>
  <si>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</si>
  <si>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</si>
  <si>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</si>
  <si>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</si>
  <si>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</si>
  <si>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</si>
  <si>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</si>
  <si>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</si>
  <si>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</si>
  <si>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</si>
  <si>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</si>
  <si>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</si>
  <si>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</si>
  <si>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</si>
  <si>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</si>
  <si>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</si>
  <si>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</si>
  <si>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</si>
  <si>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</si>
  <si>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</si>
  <si>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</si>
  <si>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</si>
  <si>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</si>
  <si>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</si>
  <si>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</si>
  <si>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</si>
  <si>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</si>
  <si>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</si>
  <si>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</si>
  <si>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</si>
  <si>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</si>
  <si>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</si>
  <si>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</si>
  <si>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</si>
  <si>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</si>
  <si>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</si>
  <si>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</si>
  <si>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</si>
  <si>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</si>
  <si>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</si>
  <si>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</si>
  <si>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</si>
  <si>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</si>
  <si>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</si>
  <si>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</si>
  <si>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</si>
  <si>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</si>
  <si>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</si>
  <si>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</si>
  <si>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</si>
  <si>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</si>
  <si>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</si>
  <si>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</si>
  <si>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</si>
  <si>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</si>
  <si>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</si>
  <si>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</si>
  <si>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</si>
  <si>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</si>
  <si>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</si>
  <si>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</si>
  <si>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</si>
  <si>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</si>
  <si>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</si>
  <si>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</si>
  <si>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</si>
  <si>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</si>
  <si>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</si>
  <si>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</si>
  <si>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</si>
  <si>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</si>
  <si>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</si>
  <si>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</si>
  <si>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</si>
  <si>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</si>
  <si>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</si>
  <si>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</si>
  <si>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</si>
  <si>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</si>
  <si>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</si>
  <si>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</si>
  <si>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</si>
  <si>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</si>
  <si>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</si>
  <si>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</si>
  <si>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</si>
  <si>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</si>
  <si>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</si>
  <si>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</si>
  <si>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</si>
  <si>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</si>
  <si>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</si>
  <si>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</si>
  <si>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</si>
  <si>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</si>
  <si>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</si>
  <si>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</si>
  <si>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</si>
  <si>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</si>
  <si>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</si>
  <si>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</si>
  <si>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</si>
  <si>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</si>
  <si>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</si>
  <si>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</si>
  <si>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</si>
  <si>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</si>
  <si>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</si>
  <si>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</si>
  <si>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</si>
  <si>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</si>
  <si>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</si>
  <si>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</si>
  <si>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</si>
  <si>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</si>
  <si>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</si>
  <si>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</si>
  <si>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</si>
  <si>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</si>
  <si>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</si>
  <si>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</si>
  <si>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</si>
  <si>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</si>
  <si>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</si>
  <si>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</si>
  <si>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</si>
  <si>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</si>
  <si>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</si>
  <si>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</si>
  <si>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</si>
  <si>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</si>
  <si>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</si>
  <si>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</si>
  <si>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</si>
  <si>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</si>
  <si>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</si>
  <si>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</si>
  <si>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</si>
  <si>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</si>
  <si>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</si>
  <si>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</si>
  <si>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</si>
  <si>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</si>
  <si>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</si>
  <si>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</si>
  <si>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</si>
  <si>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</si>
  <si>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</si>
  <si>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</si>
  <si>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</si>
  <si>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</si>
  <si>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</si>
  <si>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</si>
  <si>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</si>
  <si>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</si>
  <si>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</si>
  <si>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</si>
  <si>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</si>
  <si>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</si>
  <si>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</si>
  <si>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</si>
  <si>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</si>
  <si>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</si>
  <si>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</si>
  <si>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</si>
  <si>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</si>
  <si>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</si>
  <si>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</si>
  <si>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</si>
  <si>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</si>
  <si>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</si>
  <si>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</si>
  <si>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</si>
  <si>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</si>
  <si>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</si>
  <si>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</si>
  <si>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</si>
  <si>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</si>
  <si>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</si>
  <si>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</si>
  <si>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</si>
  <si>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</si>
  <si>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</si>
  <si>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</si>
  <si>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</si>
  <si>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</si>
  <si>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</si>
  <si>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</si>
  <si>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</si>
  <si>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</si>
  <si>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</si>
  <si>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</si>
  <si>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</si>
  <si>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</si>
  <si>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</si>
  <si>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</si>
  <si>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</si>
  <si>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</si>
  <si>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</si>
  <si>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</si>
  <si>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</si>
  <si>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</si>
  <si>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</si>
  <si>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</si>
  <si>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</si>
  <si>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</si>
  <si>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</si>
  <si>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</si>
  <si>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</si>
  <si>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</si>
  <si>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</si>
  <si>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</si>
  <si>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</si>
  <si>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</si>
  <si>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</si>
  <si>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</si>
  <si>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</si>
  <si>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</si>
  <si>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</si>
  <si>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</si>
  <si>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</si>
  <si>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</si>
  <si>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</si>
  <si>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</si>
  <si>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</si>
  <si>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</si>
  <si>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</si>
  <si>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</si>
  <si>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</si>
  <si>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</si>
  <si>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</si>
  <si>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</si>
  <si>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</si>
  <si>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</si>
  <si>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</si>
  <si>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</si>
  <si>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</si>
  <si>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</si>
  <si>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</si>
  <si>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</si>
  <si>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</si>
  <si>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</si>
  <si>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</si>
  <si>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</si>
  <si>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</si>
  <si>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</si>
  <si>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</si>
  <si>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</si>
  <si>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</si>
  <si>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</si>
  <si>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</si>
  <si>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</si>
  <si>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</si>
  <si>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</si>
  <si>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</si>
  <si>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</si>
  <si>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</si>
  <si>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</si>
  <si>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</si>
  <si>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</si>
  <si>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</si>
  <si>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</si>
  <si>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</si>
  <si>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</si>
  <si>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</si>
  <si>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</si>
  <si>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</si>
  <si>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</si>
  <si>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</si>
  <si>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</si>
  <si>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</si>
  <si>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</si>
  <si>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</si>
  <si>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</si>
  <si>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</si>
  <si>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</si>
  <si>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</si>
  <si>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</si>
  <si>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</si>
  <si>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</si>
  <si>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</si>
  <si>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</si>
  <si>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</si>
  <si>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</si>
  <si>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</si>
  <si>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</si>
  <si>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</si>
  <si>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</si>
  <si>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</si>
  <si>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</si>
  <si>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</si>
  <si>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</si>
  <si>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</si>
  <si>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</si>
  <si>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</si>
  <si>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</si>
  <si>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</si>
  <si>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</si>
  <si>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</si>
  <si>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</si>
  <si>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</si>
  <si>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</si>
  <si>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</si>
  <si>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</si>
  <si>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</si>
  <si>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</si>
  <si>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</si>
  <si>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</si>
  <si>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</si>
  <si>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</si>
  <si>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</si>
  <si>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</si>
  <si>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</si>
  <si>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</si>
  <si>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</si>
  <si>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</si>
  <si>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</si>
  <si>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</si>
  <si>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</si>
  <si>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</si>
  <si>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</si>
  <si>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</si>
  <si>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</si>
  <si>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</si>
  <si>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</si>
  <si>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</si>
  <si>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</si>
  <si>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</si>
  <si>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</si>
  <si>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</si>
  <si>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</si>
  <si>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</si>
  <si>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</si>
  <si>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</si>
  <si>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</si>
  <si>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</si>
  <si>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</si>
  <si>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</si>
  <si>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</si>
  <si>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</si>
  <si>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</si>
  <si>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</si>
  <si>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</si>
  <si>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</si>
  <si>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</si>
  <si>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</si>
  <si>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</si>
  <si>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</si>
  <si>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</si>
  <si>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</si>
  <si>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</si>
  <si>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</si>
  <si>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</si>
  <si>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</si>
  <si>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</si>
  <si>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</si>
  <si>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</si>
  <si>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</si>
  <si>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</si>
  <si>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</si>
  <si>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</si>
  <si>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</si>
  <si>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</si>
  <si>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</si>
  <si>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</si>
  <si>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</si>
  <si>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</si>
  <si>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</si>
  <si>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</si>
  <si>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</si>
  <si>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</si>
  <si>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</si>
  <si>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</si>
  <si>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</si>
  <si>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</si>
  <si>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</si>
  <si>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</si>
  <si>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</si>
  <si>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</si>
  <si>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</si>
  <si>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</si>
  <si>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</si>
  <si>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</si>
  <si>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</si>
  <si>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</si>
  <si>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</si>
  <si>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</si>
  <si>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</si>
  <si>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</si>
  <si>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</si>
  <si>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</si>
  <si>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</si>
  <si>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</si>
  <si>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</si>
  <si>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</si>
  <si>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</si>
  <si>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</si>
  <si>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</si>
  <si>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</si>
  <si>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</si>
  <si>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</si>
  <si>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</si>
  <si>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</si>
  <si>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</si>
  <si>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</si>
  <si>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</si>
  <si>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</si>
  <si>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</si>
  <si>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</si>
  <si>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</si>
  <si>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</si>
  <si>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</si>
  <si>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</si>
  <si>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</si>
  <si>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</si>
  <si>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</si>
  <si>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</si>
  <si>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</si>
  <si>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</si>
  <si>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</si>
  <si>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</si>
  <si>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</si>
  <si>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</si>
  <si>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</si>
  <si>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</si>
  <si>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</si>
  <si>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</si>
  <si>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</si>
  <si>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</si>
  <si>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</si>
  <si>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</si>
  <si>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</si>
  <si>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</si>
  <si>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</si>
  <si>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</si>
  <si>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</si>
  <si>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</si>
  <si>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</si>
  <si>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</si>
  <si>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</si>
  <si>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</si>
  <si>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</si>
  <si>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</si>
  <si>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</si>
  <si>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</si>
  <si>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</si>
  <si>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</si>
  <si>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</si>
  <si>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</si>
  <si>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</si>
  <si>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</si>
  <si>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</si>
  <si>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</si>
  <si>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</si>
  <si>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</si>
  <si>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</si>
  <si>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</si>
  <si>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</si>
  <si>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</si>
  <si>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</si>
  <si>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</si>
  <si>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</si>
  <si>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</si>
  <si>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</si>
  <si>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</si>
  <si>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</si>
  <si>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</si>
  <si>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</si>
  <si>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</si>
  <si>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</si>
  <si>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</si>
  <si>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</si>
  <si>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</si>
  <si>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</si>
  <si>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</si>
  <si>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</si>
  <si>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</si>
  <si>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</si>
  <si>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</si>
  <si>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</si>
  <si>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</si>
  <si>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</si>
  <si>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</si>
  <si>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</si>
  <si>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</si>
  <si>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</si>
  <si>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</si>
  <si>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</si>
  <si>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</si>
  <si>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</si>
  <si>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</si>
  <si>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</si>
  <si>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</si>
  <si>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</si>
  <si>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</si>
  <si>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</si>
  <si>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</si>
  <si>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</si>
  <si>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</si>
  <si>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</si>
  <si>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</si>
  <si>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</si>
  <si>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</si>
  <si>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</si>
  <si>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</si>
  <si>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</si>
  <si>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</si>
  <si>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</si>
  <si>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</si>
  <si>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</si>
  <si>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</si>
  <si>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</si>
  <si>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</si>
  <si>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</si>
  <si>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</si>
  <si>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</si>
  <si>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</si>
  <si>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</si>
  <si>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</si>
  <si>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</si>
  <si>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</si>
  <si>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</si>
  <si>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</si>
  <si>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</si>
  <si>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</si>
  <si>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</si>
  <si>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</si>
  <si>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</si>
  <si>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</si>
  <si>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</si>
  <si>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</si>
  <si>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</si>
  <si>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</si>
  <si>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</si>
  <si>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</si>
  <si>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</si>
  <si>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</si>
  <si>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</si>
  <si>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</si>
  <si>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</si>
  <si>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</si>
  <si>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</si>
  <si>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</si>
  <si>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</si>
  <si>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</si>
  <si>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</si>
  <si>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</si>
  <si>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</si>
  <si>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</si>
  <si>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</si>
  <si>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</si>
  <si>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</si>
  <si>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</si>
  <si>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</si>
  <si>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</si>
  <si>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</si>
  <si>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</si>
  <si>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</si>
  <si>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</si>
  <si>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</si>
  <si>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</si>
  <si>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</si>
  <si>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</si>
  <si>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</si>
  <si>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</si>
  <si>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</si>
  <si>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</si>
  <si>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</si>
  <si>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</si>
  <si>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</si>
  <si>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</si>
  <si>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</si>
  <si>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</si>
  <si>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</si>
  <si>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</si>
  <si>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</si>
  <si>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</si>
  <si>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</si>
  <si>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</si>
  <si>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</si>
  <si>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</si>
  <si>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</si>
  <si>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</si>
  <si>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</si>
  <si>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</si>
  <si>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</si>
  <si>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</si>
  <si>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</si>
  <si>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</si>
  <si>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</si>
  <si>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</si>
  <si>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</si>
  <si>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</si>
  <si>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</si>
  <si>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</si>
  <si>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</si>
  <si>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</si>
  <si>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</si>
  <si>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</si>
  <si>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</si>
  <si>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</si>
  <si>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</si>
  <si>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</si>
  <si>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</si>
  <si>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</si>
  <si>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</si>
  <si>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</si>
  <si>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</si>
  <si>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</si>
  <si>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</si>
  <si>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</si>
  <si>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</si>
  <si>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</si>
  <si>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</si>
  <si>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</si>
  <si>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</si>
  <si>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</si>
  <si>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</si>
  <si>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</si>
  <si>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</si>
  <si>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</si>
  <si>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</si>
  <si>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</si>
  <si>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</si>
  <si>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</si>
  <si>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</si>
  <si>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</si>
  <si>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</si>
  <si>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</si>
  <si>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</si>
  <si>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</si>
  <si>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</si>
  <si>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</si>
  <si>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</si>
  <si>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</si>
  <si>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</si>
  <si>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</si>
  <si>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</si>
  <si>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</si>
  <si>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</si>
  <si>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</si>
  <si>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</si>
  <si>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</si>
  <si>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</si>
  <si>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</si>
  <si>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</si>
  <si>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</si>
  <si>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</si>
  <si>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</si>
  <si>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</si>
  <si>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</si>
  <si>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</si>
  <si>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</si>
  <si>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</si>
  <si>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</si>
  <si>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</si>
  <si>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</si>
  <si>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</si>
  <si>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</si>
  <si>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</si>
  <si>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</si>
  <si>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</si>
  <si>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</si>
  <si>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</si>
  <si>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</si>
  <si>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</si>
  <si>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</si>
  <si>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</si>
  <si>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</si>
  <si>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</si>
  <si>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</si>
  <si>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</si>
  <si>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</si>
  <si>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</si>
  <si>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</si>
  <si>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</si>
  <si>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</si>
  <si>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</si>
  <si>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</si>
  <si>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</si>
  <si>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</si>
  <si>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</si>
  <si>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</si>
  <si>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</si>
  <si>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</si>
  <si>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</si>
  <si>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</si>
  <si>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</si>
  <si>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</si>
  <si>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</si>
  <si>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</si>
  <si>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</si>
  <si>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</si>
  <si>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</si>
  <si>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</si>
  <si>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</si>
  <si>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</si>
  <si>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</si>
  <si>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</si>
  <si>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</si>
  <si>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</si>
  <si>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</si>
  <si>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</si>
  <si>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</si>
  <si>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</si>
  <si>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</si>
  <si>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</si>
  <si>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</si>
  <si>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</si>
  <si>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</si>
  <si>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</si>
  <si>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</si>
  <si>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</si>
  <si>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</si>
  <si>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</si>
  <si>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</si>
  <si>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</si>
  <si>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</si>
  <si>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</si>
  <si>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</si>
  <si>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</si>
  <si>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</si>
  <si>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</si>
  <si>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</si>
  <si>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</si>
  <si>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</si>
  <si>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</si>
  <si>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</si>
  <si>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</si>
  <si>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</si>
  <si>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</si>
  <si>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</si>
  <si>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</si>
  <si>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</si>
  <si>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</si>
  <si>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</si>
  <si>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</si>
  <si>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</si>
  <si>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</si>
  <si>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</si>
  <si>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</si>
  <si>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</si>
  <si>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</si>
  <si>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</si>
  <si>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</si>
  <si>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</si>
  <si>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</si>
  <si>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</si>
  <si>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</si>
  <si>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</si>
  <si>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</si>
  <si>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</si>
  <si>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</si>
  <si>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</si>
  <si>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</si>
  <si>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</si>
  <si>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</si>
  <si>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</si>
  <si>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</si>
  <si>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</si>
  <si>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</si>
  <si>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</si>
  <si>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</si>
  <si>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</si>
  <si>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</si>
  <si>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</si>
  <si>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</si>
  <si>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</si>
  <si>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</si>
  <si>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</si>
  <si>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</si>
  <si>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</si>
  <si>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</si>
  <si>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</si>
  <si>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</si>
  <si>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</si>
  <si>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</si>
  <si>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</si>
  <si>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</si>
  <si>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</si>
  <si>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</si>
  <si>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</si>
  <si>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</si>
  <si>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</si>
  <si>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</si>
  <si>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</si>
  <si>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</si>
  <si>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</si>
  <si>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</si>
  <si>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</si>
  <si>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</si>
  <si>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</si>
  <si>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</si>
  <si>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</si>
  <si>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</si>
  <si>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</si>
  <si>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</si>
  <si>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</si>
  <si>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</si>
  <si>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</si>
  <si>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</si>
  <si>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</si>
  <si>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</si>
  <si>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</si>
  <si>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</si>
  <si>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</si>
  <si>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</si>
  <si>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</si>
  <si>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</si>
  <si>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</si>
  <si>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</si>
  <si>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</si>
  <si>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</si>
  <si>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</si>
  <si>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</si>
  <si>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</si>
  <si>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</si>
  <si>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</si>
  <si>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</si>
  <si>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</si>
  <si>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</si>
  <si>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</si>
  <si>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</si>
  <si>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</si>
  <si>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</si>
  <si>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</si>
  <si>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</si>
  <si>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</si>
  <si>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</si>
  <si>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</si>
  <si>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</si>
  <si>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</si>
  <si>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</si>
  <si>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</si>
  <si>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</si>
  <si>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</si>
  <si>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</si>
  <si>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</si>
  <si>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</si>
  <si>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</si>
  <si>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</si>
  <si>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</si>
  <si>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</si>
  <si>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</si>
  <si>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</si>
  <si>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</si>
  <si>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</si>
  <si>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</si>
  <si>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</si>
  <si>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</si>
  <si>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</si>
  <si>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</si>
  <si>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</si>
  <si>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</si>
  <si>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</si>
  <si>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</si>
  <si>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</si>
  <si>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</si>
  <si>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</si>
  <si>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</si>
  <si>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</si>
  <si>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</si>
  <si>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</si>
  <si>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</si>
  <si>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</si>
  <si>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</si>
  <si>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</si>
  <si>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</si>
  <si>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</si>
  <si>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</si>
  <si>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</si>
  <si>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</si>
  <si>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</si>
  <si>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</si>
  <si>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</si>
  <si>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</si>
  <si>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</si>
  <si>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</si>
  <si>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</si>
  <si>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</si>
  <si>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</si>
  <si>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</si>
  <si>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</si>
  <si>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</si>
  <si>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</si>
  <si>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</si>
  <si>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</si>
  <si>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</si>
  <si>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</si>
  <si>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</si>
  <si>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</si>
  <si>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</si>
  <si>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</si>
  <si>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</si>
  <si>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</si>
  <si>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</si>
  <si>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</si>
  <si>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</si>
  <si>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</si>
  <si>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</si>
  <si>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</si>
  <si>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</si>
  <si>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</si>
  <si>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</si>
  <si>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</si>
  <si>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</si>
  <si>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</si>
  <si>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</si>
  <si>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</si>
  <si>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</si>
  <si>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</si>
  <si>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</si>
  <si>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</si>
  <si>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</si>
  <si>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</si>
  <si>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</si>
  <si>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</si>
  <si>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</si>
  <si>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</si>
  <si>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</si>
  <si>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</si>
  <si>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</si>
  <si>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</si>
  <si>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</si>
  <si>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</si>
  <si>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</si>
  <si>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</si>
  <si>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</si>
  <si>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</si>
  <si>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</si>
  <si>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</si>
  <si>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</si>
  <si>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</si>
  <si>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</si>
  <si>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</si>
  <si>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</si>
  <si>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</si>
  <si>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</si>
  <si>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</si>
  <si>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</si>
  <si>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</si>
  <si>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</si>
  <si>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</si>
  <si>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</si>
  <si>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</si>
  <si>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</si>
  <si>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</si>
  <si>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</si>
  <si>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</si>
  <si>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</si>
  <si>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</si>
  <si>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</si>
  <si>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</si>
  <si>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</si>
  <si>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</si>
  <si>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</si>
  <si>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</si>
  <si>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</si>
  <si>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</si>
  <si>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</si>
  <si>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</si>
  <si>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</si>
  <si>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</si>
  <si>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</si>
  <si>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</si>
  <si>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</si>
  <si>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</si>
  <si>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</si>
  <si>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</si>
  <si>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</si>
  <si>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</si>
  <si>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</si>
  <si>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</si>
  <si>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</si>
  <si>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</si>
  <si>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</si>
  <si>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</si>
  <si>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</si>
  <si>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</si>
  <si>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</si>
  <si>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</si>
  <si>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</si>
  <si>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</si>
  <si>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</si>
  <si>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</si>
  <si>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</si>
  <si>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</si>
  <si>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</si>
  <si>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</si>
  <si>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</si>
  <si>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</si>
  <si>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</si>
  <si>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</si>
  <si>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</si>
  <si>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</si>
  <si>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</si>
  <si>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</si>
  <si>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</si>
  <si>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</si>
  <si>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</si>
  <si>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</si>
  <si>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</si>
  <si>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</si>
  <si>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</si>
  <si>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</si>
  <si>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</si>
  <si>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</si>
  <si>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</si>
  <si>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</si>
  <si>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</si>
  <si>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</si>
  <si>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</si>
  <si>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</si>
  <si>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</si>
  <si>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</si>
  <si>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</si>
  <si>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</si>
  <si>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</si>
  <si>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</si>
  <si>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</si>
  <si>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</si>
  <si>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</si>
  <si>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</si>
  <si>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</si>
  <si>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</si>
  <si>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</si>
  <si>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</si>
  <si>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</si>
  <si>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</si>
  <si>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</si>
  <si>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</si>
  <si>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</si>
  <si>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</si>
  <si>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</si>
  <si>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</si>
  <si>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</si>
  <si>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</si>
  <si>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</si>
  <si>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</si>
  <si>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</si>
  <si>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</si>
  <si>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</si>
  <si>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</si>
  <si>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</si>
  <si>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</si>
  <si>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</si>
  <si>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</si>
  <si>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</si>
  <si>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</si>
  <si>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</si>
  <si>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</si>
  <si>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</si>
  <si>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</si>
  <si>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</si>
  <si>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</si>
  <si>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</si>
  <si>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</si>
  <si>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</si>
  <si>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</si>
  <si>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</si>
  <si>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</si>
  <si>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</si>
  <si>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</si>
  <si>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</si>
  <si>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</si>
  <si>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</si>
  <si>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</si>
  <si>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</si>
  <si>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</si>
  <si>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</si>
  <si>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</si>
  <si>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</si>
  <si>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</si>
  <si>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</si>
  <si>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</si>
  <si>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</si>
  <si>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</si>
  <si>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</si>
  <si>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</si>
  <si>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</si>
  <si>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</si>
  <si>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</si>
  <si>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</si>
  <si>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</si>
  <si>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</si>
  <si>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</si>
  <si>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</si>
  <si>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</si>
  <si>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</si>
  <si>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</si>
  <si>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</si>
  <si>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</si>
  <si>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</si>
  <si>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</si>
  <si>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</si>
  <si>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</si>
  <si>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</si>
  <si>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</si>
  <si>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</si>
  <si>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</si>
  <si>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</si>
  <si>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</si>
  <si>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</si>
  <si>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</si>
  <si>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</si>
  <si>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</si>
  <si>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</si>
  <si>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</si>
  <si>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</si>
  <si>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</si>
  <si>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</si>
  <si>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</si>
  <si>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</si>
  <si>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</si>
  <si>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</si>
  <si>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</si>
  <si>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</si>
  <si>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</si>
  <si>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</si>
  <si>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</si>
  <si>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</si>
  <si>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</si>
  <si>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</si>
  <si>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</si>
  <si>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</si>
  <si>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</si>
  <si>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</si>
  <si>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</si>
  <si>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</si>
  <si>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</si>
  <si>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</si>
  <si>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</si>
  <si>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</si>
  <si>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</si>
  <si>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</si>
  <si>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</si>
  <si>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</si>
  <si>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</si>
  <si>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</si>
  <si>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</si>
  <si>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</si>
  <si>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</si>
  <si>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</si>
  <si>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</si>
  <si>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</si>
  <si>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</si>
  <si>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</si>
  <si>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</si>
  <si>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</si>
  <si>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</si>
  <si>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</si>
  <si>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</si>
  <si>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</si>
  <si>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</si>
  <si>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</si>
  <si>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</si>
  <si>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</si>
  <si>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</si>
  <si>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</si>
  <si>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</si>
  <si>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</si>
  <si>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</si>
  <si>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</si>
  <si>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</si>
  <si>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</si>
  <si>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</si>
  <si>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</si>
  <si>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</si>
  <si>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</si>
  <si>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</si>
  <si>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</si>
  <si>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</si>
  <si>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</si>
  <si>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</si>
  <si>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</si>
  <si>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</si>
  <si>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</si>
  <si>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</si>
  <si>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</si>
  <si>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</si>
  <si>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</si>
  <si>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</si>
  <si>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</si>
  <si>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</si>
  <si>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</si>
  <si>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</si>
  <si>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</si>
  <si>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</si>
  <si>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</si>
  <si>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</si>
  <si>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</si>
  <si>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</si>
  <si>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</si>
  <si>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</si>
  <si>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</si>
  <si>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</si>
  <si>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</si>
  <si>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</si>
  <si>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</si>
  <si>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</si>
  <si>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</si>
  <si>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</si>
  <si>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</si>
  <si>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</si>
  <si>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</si>
  <si>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</si>
  <si>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</si>
  <si>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</si>
  <si>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</si>
  <si>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</si>
  <si>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</si>
  <si>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</si>
  <si>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</si>
  <si>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</si>
  <si>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</si>
  <si>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</si>
  <si>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</si>
  <si>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</si>
  <si>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</si>
  <si>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</si>
  <si>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</si>
  <si>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</si>
  <si>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</si>
  <si>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</si>
  <si>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</si>
  <si>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</si>
  <si>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</si>
  <si>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</si>
  <si>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</si>
  <si>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</si>
  <si>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</si>
  <si>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</si>
  <si>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</si>
  <si>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</si>
  <si>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</si>
  <si>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</si>
  <si>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</si>
  <si>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</si>
  <si>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</si>
  <si>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</si>
  <si>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</si>
  <si>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</si>
  <si>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</si>
  <si>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</si>
  <si>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</si>
  <si>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</si>
  <si>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</si>
  <si>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</si>
  <si>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</si>
  <si>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</si>
  <si>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</si>
  <si>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</si>
  <si>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</si>
  <si>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</si>
  <si>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</si>
  <si>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</si>
  <si>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</si>
  <si>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</si>
  <si>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</si>
  <si>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</si>
  <si>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</si>
  <si>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</si>
  <si>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</si>
  <si>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</si>
  <si>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</si>
  <si>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</si>
  <si>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</si>
  <si>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</si>
  <si>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</si>
  <si>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</si>
  <si>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</si>
  <si>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</si>
  <si>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</si>
  <si>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</si>
  <si>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</si>
  <si>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</si>
  <si>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</si>
  <si>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</si>
  <si>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</si>
  <si>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</si>
  <si>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</si>
  <si>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</si>
  <si>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</si>
  <si>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</si>
  <si>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</si>
  <si>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</si>
  <si>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</si>
  <si>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</si>
  <si>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</si>
  <si>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</si>
  <si>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</si>
  <si>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</si>
  <si>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</si>
  <si>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</si>
  <si>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</si>
  <si>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</si>
  <si>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</si>
  <si>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</si>
  <si>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</si>
  <si>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</si>
  <si>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</si>
  <si>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</si>
  <si>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</si>
  <si>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</si>
  <si>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</si>
  <si>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</si>
  <si>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</si>
  <si>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</si>
  <si>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</si>
  <si>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</si>
  <si>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</si>
  <si>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</si>
  <si>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</si>
  <si>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</si>
  <si>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</si>
  <si>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</si>
  <si>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</si>
  <si>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</si>
  <si>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</si>
  <si>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</si>
  <si>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</si>
  <si>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</si>
  <si>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</si>
  <si>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</si>
  <si>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</si>
  <si>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</si>
  <si>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</si>
  <si>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</si>
  <si>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</si>
  <si>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</si>
  <si>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</si>
  <si>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</si>
  <si>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</si>
  <si>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</si>
  <si>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</si>
  <si>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</si>
  <si>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</si>
  <si>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</si>
  <si>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</si>
  <si>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</si>
  <si>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</si>
  <si>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</si>
  <si>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</si>
  <si>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</si>
  <si>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</si>
  <si>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</si>
  <si>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</si>
  <si>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</si>
  <si>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</si>
  <si>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</si>
  <si>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</si>
  <si>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</si>
  <si>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</si>
  <si>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</si>
  <si>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</si>
  <si>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</si>
  <si>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</si>
  <si>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</si>
  <si>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</si>
  <si>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</si>
  <si>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</si>
  <si>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</si>
  <si>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</si>
  <si>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</si>
  <si>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</si>
  <si>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</si>
  <si>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</si>
  <si>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</si>
  <si>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</si>
  <si>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</si>
  <si>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</si>
  <si>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</si>
  <si>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</si>
  <si>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</si>
  <si>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</si>
  <si>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</si>
  <si>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</si>
  <si>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</si>
  <si>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</si>
  <si>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</si>
  <si>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</si>
  <si>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</si>
  <si>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</si>
  <si>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</si>
  <si>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</si>
  <si>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</si>
  <si>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</si>
  <si>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</si>
  <si>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</si>
  <si>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</si>
  <si>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</si>
  <si>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</si>
  <si>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</si>
  <si>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</si>
  <si>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</si>
  <si>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</si>
  <si>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</si>
  <si>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</si>
  <si>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</si>
  <si>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</si>
  <si>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</si>
  <si>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</si>
  <si>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</si>
  <si>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</si>
  <si>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</si>
  <si>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</si>
  <si>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</si>
  <si>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</si>
  <si>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</si>
  <si>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</si>
  <si>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</si>
  <si>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</si>
  <si>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</si>
  <si>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</si>
  <si>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</si>
  <si>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</si>
  <si>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</si>
  <si>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</si>
  <si>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</si>
  <si>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</si>
  <si>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</si>
  <si>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</si>
  <si>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</si>
  <si>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</si>
  <si>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</si>
  <si>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</si>
  <si>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</si>
  <si>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</si>
  <si>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</si>
  <si>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</si>
  <si>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</si>
  <si>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</si>
  <si>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</si>
  <si>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</si>
  <si>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</si>
  <si>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</si>
  <si>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</si>
  <si>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</si>
  <si>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</si>
  <si>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</si>
  <si>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</si>
  <si>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</si>
  <si>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</si>
  <si>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</si>
  <si>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</si>
  <si>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</si>
  <si>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</si>
  <si>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</si>
  <si>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</si>
  <si>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</si>
  <si>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</si>
  <si>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</si>
  <si>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</si>
  <si>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</si>
  <si>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</si>
  <si>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</si>
  <si>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</si>
  <si>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</si>
  <si>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</si>
  <si>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</si>
  <si>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</si>
  <si>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</si>
  <si>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</si>
  <si>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</si>
  <si>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</si>
  <si>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</si>
  <si>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</si>
  <si>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</si>
  <si>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</si>
  <si>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</si>
  <si>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</si>
  <si>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</si>
  <si>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</si>
  <si>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</si>
  <si>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</si>
  <si>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</si>
  <si>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</si>
  <si>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</si>
  <si>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</si>
  <si>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</si>
  <si>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</si>
  <si>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</si>
  <si>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</si>
  <si>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</si>
  <si>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</si>
  <si>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</si>
  <si>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</si>
  <si>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</si>
  <si>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</si>
  <si>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</si>
  <si>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</si>
  <si>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</si>
  <si>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</si>
  <si>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</si>
  <si>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</si>
  <si>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</si>
  <si>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</si>
  <si>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</si>
  <si>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</si>
  <si>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</si>
  <si>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</si>
  <si>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</si>
  <si>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</si>
  <si>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</si>
  <si>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</si>
  <si>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</si>
  <si>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</si>
  <si>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</si>
  <si>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</si>
  <si>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</si>
  <si>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</si>
  <si>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</si>
  <si>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</si>
  <si>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</si>
  <si>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</si>
  <si>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</si>
  <si>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</si>
  <si>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</si>
  <si>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</si>
  <si>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</si>
  <si>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</si>
  <si>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</si>
  <si>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</si>
  <si>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</si>
  <si>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</si>
  <si>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</si>
  <si>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</si>
  <si>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</si>
  <si>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</si>
  <si>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</si>
  <si>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</si>
  <si>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</si>
  <si>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</si>
  <si>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</si>
  <si>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</si>
  <si>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</si>
  <si>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</si>
  <si>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</si>
  <si>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</si>
  <si>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</si>
  <si>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</si>
  <si>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</si>
  <si>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</si>
  <si>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</si>
  <si>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</si>
  <si>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</si>
  <si>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</si>
  <si>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</si>
  <si>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</si>
  <si>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</si>
  <si>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</si>
  <si>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</si>
  <si>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</si>
  <si>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</si>
  <si>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</si>
  <si>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</si>
  <si>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</si>
  <si>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</si>
  <si>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</si>
  <si>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</si>
  <si>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</si>
  <si>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</si>
  <si>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</si>
  <si>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</si>
  <si>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</si>
  <si>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</si>
  <si>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</si>
  <si>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</si>
  <si>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</si>
  <si>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</si>
  <si>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</si>
  <si>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</si>
  <si>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</si>
  <si>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</si>
  <si>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</si>
  <si>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</si>
  <si>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</si>
  <si>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</si>
  <si>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</si>
  <si>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</si>
  <si>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</si>
  <si>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</si>
  <si>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</si>
  <si>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</si>
  <si>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</si>
  <si>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</si>
  <si>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</si>
  <si>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</si>
  <si>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</si>
  <si>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</si>
  <si>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</si>
  <si>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</si>
  <si>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</si>
  <si>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</si>
  <si>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</si>
  <si>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</si>
  <si>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</si>
  <si>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</si>
  <si>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</si>
  <si>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</si>
  <si>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</si>
  <si>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</si>
  <si>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</si>
  <si>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</si>
  <si>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</si>
  <si>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</si>
  <si>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</si>
  <si>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</si>
  <si>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</si>
  <si>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</si>
  <si>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</si>
  <si>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</si>
  <si>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</si>
  <si>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</si>
  <si>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</si>
  <si>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</si>
  <si>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</si>
  <si>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</si>
  <si>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</si>
  <si>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</si>
  <si>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</si>
  <si>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</si>
  <si>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</si>
  <si>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</si>
  <si>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</si>
  <si>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</si>
  <si>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</si>
  <si>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</si>
  <si>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</si>
  <si>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</si>
  <si>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</si>
  <si>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</si>
  <si>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</si>
  <si>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</si>
  <si>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</si>
  <si>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</si>
  <si>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</si>
  <si>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</si>
  <si>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</si>
  <si>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</si>
  <si>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</si>
  <si>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</si>
  <si>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</si>
  <si>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</si>
  <si>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</si>
  <si>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</si>
  <si>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</si>
  <si>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</si>
  <si>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</si>
  <si>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</si>
  <si>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</si>
  <si>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</si>
  <si>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</si>
  <si>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</si>
  <si>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</si>
  <si>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</si>
  <si>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</si>
  <si>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</si>
  <si>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</si>
  <si>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</si>
  <si>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</si>
  <si>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</si>
  <si>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</si>
  <si>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</si>
  <si>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</si>
  <si>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</si>
  <si>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</si>
  <si>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</si>
  <si>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</si>
  <si>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</si>
  <si>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</si>
  <si>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</si>
  <si>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</si>
  <si>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</si>
  <si>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</si>
  <si>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</si>
  <si>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</si>
  <si>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</si>
  <si>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</si>
  <si>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</si>
  <si>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</si>
  <si>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</si>
  <si>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</si>
  <si>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</si>
  <si>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</si>
  <si>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</si>
  <si>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</si>
  <si>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</si>
  <si>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</si>
  <si>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</si>
  <si>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</si>
  <si>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</si>
  <si>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</si>
  <si>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</si>
  <si>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</si>
  <si>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</si>
  <si>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</si>
  <si>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</si>
  <si>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</si>
  <si>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</si>
  <si>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</si>
  <si>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</si>
  <si>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</si>
  <si>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</si>
  <si>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</si>
  <si>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</si>
  <si>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</si>
  <si>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</si>
  <si>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</si>
  <si>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</si>
  <si>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</si>
  <si>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</si>
  <si>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</si>
  <si>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</si>
  <si>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</si>
  <si>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</si>
  <si>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</si>
  <si>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</si>
  <si>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</si>
  <si>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</si>
  <si>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</si>
  <si>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</si>
  <si>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</si>
  <si>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</si>
  <si>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</si>
  <si>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</si>
  <si>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</si>
  <si>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</si>
  <si>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</si>
  <si>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</si>
  <si>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</si>
  <si>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</si>
  <si>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</si>
  <si>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</si>
  <si>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</si>
  <si>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</si>
  <si>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</si>
  <si>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</si>
  <si>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</si>
  <si>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</si>
  <si>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</si>
  <si>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</si>
  <si>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</si>
  <si>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</si>
  <si>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</si>
  <si>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</si>
  <si>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</si>
  <si>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</si>
  <si>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</si>
  <si>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</si>
  <si>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</si>
  <si>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</si>
  <si>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</si>
  <si>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</si>
  <si>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</si>
  <si>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</si>
  <si>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</si>
  <si>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</si>
  <si>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</si>
  <si>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</si>
  <si>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</si>
  <si>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</si>
  <si>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</si>
  <si>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</si>
  <si>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</si>
  <si>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</si>
  <si>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</si>
  <si>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</si>
  <si>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</si>
  <si>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</si>
  <si>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</si>
  <si>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</si>
  <si>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</si>
  <si>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</si>
  <si>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</si>
  <si>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</si>
  <si>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</si>
  <si>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</si>
  <si>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</si>
  <si>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</si>
  <si>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</si>
  <si>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</si>
  <si>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</si>
  <si>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</si>
  <si>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</si>
  <si>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</si>
  <si>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</si>
  <si>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</si>
  <si>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</si>
  <si>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</si>
  <si>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</si>
  <si>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</si>
  <si>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</si>
  <si>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</si>
  <si>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</si>
  <si>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</si>
  <si>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</si>
  <si>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</si>
  <si>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</si>
  <si>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</si>
  <si>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</si>
  <si>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</si>
  <si>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</si>
  <si>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</si>
  <si>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</si>
  <si>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</si>
  <si>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</si>
  <si>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</si>
  <si>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</si>
  <si>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</si>
  <si>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</si>
  <si>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</si>
  <si>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</si>
  <si>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</si>
  <si>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</si>
  <si>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</si>
  <si>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</si>
  <si>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</si>
  <si>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</si>
  <si>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</si>
  <si>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</si>
  <si>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</si>
  <si>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</si>
  <si>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</si>
  <si>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</si>
  <si>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</si>
  <si>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</si>
  <si>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</si>
  <si>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</si>
  <si>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</si>
  <si>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</si>
  <si>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</si>
  <si>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</si>
  <si>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</si>
  <si>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</si>
  <si>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</si>
  <si>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</si>
  <si>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</si>
  <si>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</si>
  <si>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</si>
  <si>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</si>
  <si>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</si>
  <si>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</si>
  <si>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</si>
  <si>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</si>
  <si>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</si>
  <si>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</si>
  <si>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</si>
  <si>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</si>
  <si>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</si>
  <si>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</si>
  <si>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</si>
  <si>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</si>
  <si>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</si>
  <si>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</si>
  <si>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</si>
  <si>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</si>
  <si>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</si>
  <si>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</si>
  <si>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</si>
  <si>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</si>
  <si>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</si>
  <si>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</si>
  <si>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</si>
  <si>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</si>
  <si>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</si>
  <si>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</si>
  <si>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</si>
  <si>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</si>
  <si>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</si>
  <si>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</si>
  <si>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</si>
  <si>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</si>
  <si>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</si>
  <si>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</si>
  <si>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</si>
  <si>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</si>
  <si>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</si>
  <si>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</si>
  <si>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</si>
  <si>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</si>
  <si>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</si>
  <si>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</si>
  <si>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</si>
  <si>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</si>
  <si>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</si>
  <si>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</si>
  <si>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</si>
  <si>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</si>
  <si>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</si>
  <si>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</si>
  <si>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</si>
  <si>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</si>
  <si>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</si>
  <si>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</si>
  <si>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</si>
  <si>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</si>
  <si>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</si>
  <si>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</si>
  <si>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</si>
  <si>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</si>
  <si>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</si>
  <si>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</si>
  <si>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</si>
  <si>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</si>
  <si>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</si>
  <si>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</si>
  <si>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</si>
  <si>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</si>
  <si>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</si>
  <si>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</si>
  <si>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</si>
  <si>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</si>
  <si>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</si>
  <si>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</si>
  <si>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</si>
  <si>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</si>
  <si>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</si>
  <si>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</si>
  <si>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</si>
  <si>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</si>
  <si>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</si>
  <si>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</si>
  <si>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</si>
  <si>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</si>
  <si>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</si>
  <si>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</si>
  <si>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</si>
  <si>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</si>
  <si>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</si>
  <si>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</si>
  <si>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</si>
  <si>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</si>
  <si>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</si>
  <si>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</si>
  <si>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</si>
  <si>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</si>
  <si>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</si>
  <si>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</si>
  <si>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</si>
  <si>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</si>
  <si>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</si>
  <si>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</si>
  <si>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</si>
  <si>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</si>
  <si>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</si>
  <si>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</si>
  <si>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</si>
  <si>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</si>
  <si>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</si>
  <si>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</si>
  <si>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</si>
  <si>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</si>
  <si>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</si>
  <si>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</si>
  <si>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</si>
  <si>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</si>
  <si>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</si>
  <si>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</si>
  <si>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</si>
  <si>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</si>
  <si>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</si>
  <si>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</si>
  <si>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</si>
  <si>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</si>
  <si>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</si>
  <si>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</si>
  <si>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</si>
  <si>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</si>
  <si>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</si>
  <si>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</si>
  <si>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</si>
  <si>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</si>
  <si>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</si>
  <si>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</si>
  <si>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</si>
  <si>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</si>
  <si>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</si>
  <si>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</si>
  <si>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</si>
  <si>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</si>
  <si>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</si>
  <si>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</si>
  <si>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</si>
  <si>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</si>
  <si>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</si>
  <si>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</si>
  <si>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</si>
  <si>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</si>
  <si>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</si>
  <si>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</si>
  <si>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</si>
  <si>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</si>
  <si>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</si>
  <si>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</si>
  <si>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</si>
  <si>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</si>
  <si>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</si>
  <si>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</si>
  <si>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</si>
  <si>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</si>
  <si>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</si>
  <si>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</si>
  <si>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</si>
  <si>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</si>
  <si>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</si>
  <si>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</si>
  <si>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</si>
  <si>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</si>
  <si>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</si>
  <si>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</si>
  <si>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</si>
  <si>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</si>
  <si>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</si>
  <si>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</si>
  <si>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</si>
  <si>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</si>
  <si>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</si>
  <si>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</si>
  <si>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</si>
  <si>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</si>
  <si>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</si>
  <si>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</si>
  <si>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</si>
  <si>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</si>
  <si>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</si>
  <si>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</si>
  <si>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</si>
  <si>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</si>
  <si>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</si>
  <si>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</si>
  <si>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</si>
  <si>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</si>
  <si>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</si>
  <si>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</si>
  <si>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</si>
  <si>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</si>
  <si>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</si>
  <si>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</si>
  <si>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</si>
  <si>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</si>
  <si>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</si>
  <si>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</si>
  <si>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</si>
  <si>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</si>
  <si>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</si>
  <si>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</si>
  <si>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</si>
  <si>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</si>
  <si>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</si>
  <si>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</si>
  <si>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</si>
  <si>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</si>
  <si>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</si>
  <si>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</si>
  <si>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</si>
  <si>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</si>
  <si>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</si>
  <si>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</si>
  <si>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</si>
  <si>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</si>
  <si>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</si>
  <si>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</si>
  <si>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</si>
  <si>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</si>
  <si>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</si>
  <si>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</si>
  <si>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</si>
  <si>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</si>
  <si>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</si>
  <si>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</si>
  <si>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</si>
  <si>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</si>
  <si>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</si>
  <si>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</si>
  <si>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</si>
  <si>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</si>
  <si>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</si>
  <si>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</si>
  <si>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</si>
  <si>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</si>
  <si>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</si>
  <si>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</si>
  <si>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</si>
  <si>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</si>
  <si>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</si>
  <si>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</si>
  <si>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</si>
  <si>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</si>
  <si>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</si>
  <si>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</si>
  <si>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</si>
  <si>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</si>
  <si>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</si>
  <si>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</si>
  <si>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</si>
  <si>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</si>
  <si>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</si>
  <si>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</si>
  <si>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</si>
  <si>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</si>
  <si>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</si>
  <si>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</si>
  <si>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</si>
  <si>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</si>
  <si>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</si>
  <si>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</si>
  <si>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</si>
  <si>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</si>
  <si>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</si>
  <si>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</si>
  <si>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</si>
  <si>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</si>
  <si>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</si>
  <si>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</si>
  <si>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</si>
  <si>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</si>
  <si>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</si>
  <si>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</si>
  <si>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</si>
  <si>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</si>
  <si>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</si>
  <si>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</si>
  <si>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</si>
  <si>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</si>
  <si>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</si>
  <si>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</si>
  <si>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</si>
  <si>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</si>
  <si>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</si>
  <si>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</si>
  <si>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</si>
  <si>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</si>
  <si>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</si>
  <si>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</si>
  <si>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</si>
  <si>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</si>
  <si>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</si>
  <si>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</si>
  <si>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</si>
  <si>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</si>
  <si>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</si>
  <si>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</si>
  <si>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</si>
  <si>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</si>
  <si>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</si>
  <si>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</si>
  <si>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</si>
  <si>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</si>
  <si>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</si>
  <si>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</si>
  <si>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</si>
  <si>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</si>
  <si>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</si>
  <si>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</si>
  <si>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</si>
  <si>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</si>
  <si>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</si>
  <si>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</si>
  <si>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</si>
  <si>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</si>
  <si>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</si>
  <si>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</si>
  <si>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</si>
  <si>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</si>
  <si>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</si>
  <si>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</si>
  <si>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</si>
  <si>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</si>
  <si>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</si>
  <si>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</si>
  <si>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</si>
  <si>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</si>
  <si>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</si>
  <si>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</si>
  <si>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</si>
  <si>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</si>
  <si>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</si>
  <si>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</si>
  <si>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</si>
  <si>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</si>
  <si>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</si>
  <si>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</si>
  <si>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</si>
  <si>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</si>
  <si>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</si>
  <si>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</si>
  <si>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</si>
  <si>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</si>
  <si>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</si>
  <si>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</si>
  <si>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</si>
  <si>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</si>
  <si>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</si>
  <si>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</si>
  <si>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</si>
  <si>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</si>
  <si>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</si>
  <si>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</si>
  <si>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</si>
  <si>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</si>
  <si>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</si>
  <si>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</si>
  <si>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</si>
  <si>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</si>
  <si>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</si>
  <si>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</si>
  <si>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</si>
  <si>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</si>
  <si>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</si>
  <si>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</si>
  <si>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</si>
  <si>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</si>
  <si>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</si>
  <si>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</si>
  <si>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</si>
  <si>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</si>
  <si>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</si>
  <si>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</si>
  <si>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</si>
  <si>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</si>
  <si>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</si>
  <si>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</si>
  <si>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</si>
  <si>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</si>
  <si>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</si>
  <si>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</si>
  <si>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</si>
  <si>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</si>
  <si>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</si>
  <si>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</si>
  <si>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</si>
  <si>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</si>
  <si>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</si>
  <si>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</si>
  <si>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</si>
  <si>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</si>
  <si>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</si>
  <si>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</si>
  <si>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</si>
  <si>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</si>
  <si>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</si>
  <si>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</si>
  <si>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</si>
  <si>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</si>
  <si>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</si>
  <si>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</si>
  <si>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</si>
  <si>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</si>
  <si>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</si>
  <si>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</si>
  <si>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</si>
  <si>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</si>
  <si>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</si>
  <si>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</si>
  <si>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</si>
  <si>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</si>
  <si>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</si>
  <si>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</si>
  <si>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</si>
  <si>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</si>
  <si>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</si>
  <si>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</si>
  <si>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</si>
  <si>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</si>
  <si>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</si>
  <si>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</si>
  <si>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</si>
  <si>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</si>
  <si>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</si>
  <si>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</si>
  <si>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</si>
  <si>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</si>
  <si>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</si>
  <si>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</si>
  <si>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</si>
  <si>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</si>
  <si>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</si>
  <si>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</si>
  <si>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</si>
  <si>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</si>
  <si>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</si>
  <si>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</si>
  <si>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</si>
  <si>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</si>
  <si>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</si>
  <si>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</si>
  <si>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</si>
  <si>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</si>
  <si>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</si>
  <si>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</si>
  <si>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</si>
  <si>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</si>
  <si>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</si>
  <si>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</si>
  <si>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</si>
  <si>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</si>
  <si>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</si>
  <si>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</si>
  <si>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</si>
  <si>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</si>
  <si>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</si>
  <si>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</si>
  <si>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</si>
  <si>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</si>
  <si>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</si>
  <si>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</si>
  <si>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</si>
  <si>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</si>
  <si>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</si>
  <si>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</si>
  <si>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</si>
  <si>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</si>
  <si>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</si>
  <si>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</si>
  <si>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</si>
  <si>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</si>
  <si>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</si>
  <si>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</si>
  <si>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</si>
  <si>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</si>
  <si>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</si>
  <si>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</si>
  <si>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</si>
  <si>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</si>
  <si>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</si>
  <si>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</si>
  <si>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</si>
  <si>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</si>
  <si>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</si>
  <si>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</si>
  <si>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</si>
  <si>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</si>
  <si>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</si>
  <si>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</si>
  <si>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</si>
  <si>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</si>
  <si>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</si>
  <si>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</si>
  <si>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</si>
  <si>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</si>
  <si>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</si>
  <si>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</si>
  <si>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</si>
  <si>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</si>
  <si>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</si>
  <si>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</si>
  <si>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</si>
  <si>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</si>
  <si>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</si>
  <si>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</si>
  <si>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</si>
  <si>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</si>
  <si>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</si>
  <si>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</si>
  <si>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</si>
  <si>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</si>
  <si>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</si>
  <si>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</si>
  <si>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</si>
  <si>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</si>
  <si>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</si>
  <si>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</si>
  <si>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</si>
  <si>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</si>
  <si>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</si>
  <si>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</si>
  <si>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</si>
  <si>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</si>
  <si>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</si>
  <si>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</si>
  <si>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</si>
  <si>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</si>
  <si>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</si>
  <si>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</si>
  <si>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</si>
  <si>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</si>
  <si>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</si>
  <si>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</si>
  <si>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</si>
  <si>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</si>
  <si>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</si>
  <si>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</si>
  <si>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</si>
  <si>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</si>
  <si>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</si>
  <si>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</si>
  <si>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</si>
  <si>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</si>
  <si>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</si>
  <si>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</si>
  <si>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</si>
  <si>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</si>
  <si>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</si>
  <si>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</si>
  <si>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</si>
  <si>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</si>
  <si>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</si>
  <si>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</si>
  <si>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</si>
  <si>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</si>
  <si>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</si>
  <si>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</si>
  <si>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</si>
  <si>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</si>
  <si>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</si>
  <si>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</si>
  <si>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</si>
  <si>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</si>
  <si>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</si>
  <si>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</si>
  <si>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</si>
  <si>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</si>
  <si>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</si>
  <si>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</si>
  <si>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</si>
  <si>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</si>
  <si>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</si>
  <si>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</si>
  <si>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</si>
  <si>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</si>
  <si>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</si>
  <si>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</si>
  <si>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</si>
  <si>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</si>
  <si>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</si>
  <si>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</si>
  <si>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</si>
  <si>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</si>
  <si>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</si>
  <si>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</si>
  <si>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</si>
  <si>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</si>
  <si>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</si>
  <si>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</si>
  <si>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</si>
  <si>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</si>
  <si>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</si>
  <si>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</si>
  <si>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</si>
  <si>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</si>
  <si>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</si>
  <si>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</si>
  <si>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</si>
  <si>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</si>
  <si>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</si>
  <si>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</si>
  <si>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</si>
  <si>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</si>
  <si>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</si>
  <si>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</si>
  <si>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</si>
  <si>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</si>
  <si>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</si>
  <si>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</si>
  <si>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</si>
  <si>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</si>
  <si>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</si>
  <si>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</si>
  <si>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</si>
  <si>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</si>
  <si>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</si>
  <si>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</si>
  <si>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</si>
  <si>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</si>
  <si>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</si>
  <si>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</si>
  <si>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</si>
  <si>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</si>
  <si>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</si>
  <si>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</si>
  <si>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</si>
  <si>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</si>
  <si>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</si>
  <si>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</si>
  <si>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</si>
  <si>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</si>
  <si>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</si>
  <si>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</si>
  <si>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</si>
  <si>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</si>
  <si>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</si>
  <si>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</si>
  <si>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</si>
  <si>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</si>
  <si>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</si>
  <si>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</si>
  <si>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</si>
  <si>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</si>
  <si>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</si>
  <si>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</si>
  <si>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</si>
  <si>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</si>
  <si>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</si>
  <si>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</si>
  <si>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</si>
  <si>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</si>
  <si>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</si>
  <si>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</si>
  <si>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</si>
  <si>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</si>
  <si>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</si>
  <si>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</si>
  <si>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</si>
  <si>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</si>
  <si>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</si>
  <si>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</si>
  <si>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</si>
  <si>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</si>
  <si>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</si>
  <si>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</si>
  <si>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</si>
  <si>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</si>
  <si>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</si>
  <si>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</si>
  <si>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</si>
  <si>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</si>
  <si>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</si>
  <si>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</si>
  <si>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</si>
  <si>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</si>
  <si>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</si>
  <si>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</si>
  <si>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</si>
  <si>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</si>
  <si>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</si>
  <si>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</si>
  <si>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</si>
  <si>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</si>
  <si>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</si>
  <si>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</si>
  <si>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</si>
  <si>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</si>
  <si>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</si>
  <si>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</si>
  <si>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</si>
  <si>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</si>
  <si>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</si>
  <si>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</si>
  <si>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</si>
  <si>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</si>
  <si>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</si>
  <si>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</si>
  <si>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</si>
  <si>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</si>
  <si>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</si>
  <si>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</si>
  <si>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</si>
  <si>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</si>
  <si>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</si>
  <si>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</si>
  <si>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</si>
  <si>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</si>
  <si>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</si>
  <si>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</si>
  <si>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</si>
  <si>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</si>
  <si>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</si>
  <si>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</si>
  <si>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</si>
  <si>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</si>
  <si>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</si>
  <si>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</si>
  <si>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</si>
  <si>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</si>
  <si>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</si>
  <si>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</si>
  <si>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</si>
  <si>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</si>
  <si>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</si>
  <si>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</si>
  <si>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</si>
  <si>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</si>
  <si>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</si>
  <si>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</si>
  <si>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</si>
  <si>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</si>
  <si>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</si>
  <si>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</si>
  <si>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</si>
  <si>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</si>
  <si>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</si>
  <si>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</si>
  <si>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</si>
  <si>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</si>
  <si>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</si>
  <si>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</si>
  <si>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</si>
  <si>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</si>
  <si>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</si>
  <si>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</si>
  <si>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</si>
  <si>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</si>
  <si>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</si>
  <si>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</si>
  <si>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</si>
  <si>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</si>
  <si>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</si>
  <si>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</si>
  <si>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</si>
  <si>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</si>
  <si>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</si>
  <si>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</si>
  <si>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</si>
  <si>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</si>
  <si>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</si>
  <si>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</si>
  <si>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</si>
  <si>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</si>
  <si>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</si>
  <si>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</si>
  <si>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</si>
  <si>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</si>
  <si>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</si>
  <si>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</si>
  <si>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</si>
  <si>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</si>
  <si>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</si>
  <si>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</si>
  <si>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</si>
  <si>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</si>
  <si>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</si>
  <si>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</si>
  <si>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</si>
  <si>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</si>
  <si>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</si>
  <si>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</si>
  <si>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</si>
  <si>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</si>
  <si>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</si>
  <si>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</si>
  <si>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</si>
  <si>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</si>
  <si>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</si>
  <si>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</si>
  <si>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</si>
  <si>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</si>
  <si>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</si>
  <si>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</si>
  <si>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</si>
  <si>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</si>
  <si>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</si>
  <si>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</si>
  <si>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</si>
  <si>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</si>
  <si>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</si>
  <si>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</si>
  <si>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</si>
  <si>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</si>
  <si>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</si>
  <si>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</si>
  <si>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</si>
  <si>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</si>
  <si>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</si>
  <si>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</si>
  <si>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</si>
  <si>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</si>
  <si>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</si>
  <si>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</si>
  <si>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</si>
  <si>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</si>
  <si>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</si>
  <si>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</si>
  <si>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</si>
  <si>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</si>
  <si>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</si>
  <si>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</si>
  <si>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</si>
  <si>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</si>
  <si>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</si>
  <si>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</si>
  <si>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</si>
  <si>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</si>
  <si>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</si>
  <si>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</si>
  <si>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</si>
  <si>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</si>
  <si>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</si>
  <si>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</si>
  <si>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</si>
  <si>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</si>
  <si>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</si>
  <si>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</si>
  <si>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</si>
  <si>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</si>
  <si>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</si>
  <si>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</si>
  <si>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</si>
  <si>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</si>
  <si>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</si>
  <si>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</si>
  <si>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</si>
  <si>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</si>
  <si>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</si>
  <si>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</si>
  <si>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</si>
  <si>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</si>
  <si>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</si>
  <si>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</si>
  <si>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</si>
  <si>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</si>
  <si>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</si>
  <si>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</si>
  <si>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</si>
  <si>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</si>
  <si>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</si>
  <si>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</si>
  <si>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</si>
  <si>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</si>
  <si>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</si>
  <si>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</si>
  <si>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</si>
  <si>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</si>
  <si>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</si>
  <si>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</si>
  <si>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</si>
  <si>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</si>
  <si>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</si>
  <si>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</si>
  <si>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</si>
  <si>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</si>
  <si>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</si>
  <si>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</si>
  <si>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</si>
  <si>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</si>
  <si>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</si>
  <si>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</si>
  <si>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</si>
  <si>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</si>
  <si>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</si>
  <si>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</si>
  <si>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</si>
  <si>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</si>
  <si>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</si>
  <si>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</si>
  <si>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</si>
  <si>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</si>
  <si>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</si>
  <si>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</si>
  <si>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</si>
  <si>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</si>
  <si>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</si>
  <si>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</si>
  <si>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</si>
  <si>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</si>
  <si>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</si>
  <si>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</si>
  <si>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</si>
  <si>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</si>
  <si>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</si>
  <si>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</si>
  <si>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</si>
  <si>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</si>
  <si>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</si>
  <si>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</si>
  <si>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</si>
  <si>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</si>
  <si>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</si>
  <si>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</si>
  <si>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</si>
  <si>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</si>
  <si>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</si>
  <si>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</si>
  <si>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</si>
  <si>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</si>
  <si>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</si>
  <si>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</si>
  <si>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</si>
  <si>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</si>
  <si>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</si>
  <si>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</si>
  <si>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</si>
  <si>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</si>
  <si>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</si>
  <si>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</si>
  <si>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</si>
  <si>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</si>
  <si>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</si>
  <si>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</si>
  <si>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</si>
  <si>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</si>
  <si>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</si>
  <si>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</si>
  <si>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</si>
  <si>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</si>
  <si>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</si>
  <si>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</si>
  <si>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</si>
  <si>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</si>
  <si>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</si>
  <si>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</si>
  <si>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</si>
  <si>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</si>
  <si>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</si>
  <si>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</si>
  <si>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</si>
  <si>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</si>
  <si>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</si>
  <si>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</si>
  <si>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</si>
  <si>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</si>
  <si>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</si>
  <si>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</si>
  <si>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</si>
  <si>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</si>
  <si>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</si>
  <si>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</si>
  <si>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</si>
  <si>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</si>
  <si>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</si>
  <si>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</si>
  <si>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</si>
  <si>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</si>
  <si>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</si>
  <si>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</si>
  <si>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</si>
  <si>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</si>
  <si>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</si>
  <si>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</si>
  <si>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</si>
  <si>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</si>
  <si>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</si>
  <si>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</si>
  <si>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</si>
  <si>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</si>
  <si>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</si>
  <si>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</si>
  <si>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</si>
  <si>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</si>
  <si>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</si>
  <si>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</si>
  <si>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</si>
  <si>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</si>
  <si>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</si>
  <si>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</si>
  <si>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</si>
  <si>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</si>
  <si>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</si>
  <si>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</si>
  <si>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</si>
  <si>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</si>
  <si>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</si>
  <si>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</si>
  <si>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</si>
  <si>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</si>
  <si>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</si>
  <si>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</si>
  <si>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</si>
  <si>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</si>
  <si>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</si>
  <si>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</si>
  <si>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</si>
  <si>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</si>
  <si>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</si>
  <si>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</si>
  <si>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</si>
  <si>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</si>
  <si>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</si>
  <si>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</si>
  <si>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</si>
  <si>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</si>
  <si>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</si>
  <si>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</si>
  <si>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</si>
  <si>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</si>
  <si>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</si>
  <si>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</si>
  <si>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</si>
  <si>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</si>
  <si>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</si>
  <si>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</si>
  <si>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</si>
  <si>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</si>
  <si>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</si>
  <si>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</si>
  <si>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</si>
  <si>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</si>
  <si>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</si>
  <si>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</si>
  <si>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</si>
  <si>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</si>
  <si>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</si>
  <si>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</si>
  <si>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</si>
  <si>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</si>
  <si>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</si>
  <si>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</si>
  <si>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</si>
  <si>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</si>
  <si>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</si>
  <si>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</si>
  <si>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</si>
  <si>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</si>
  <si>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</si>
  <si>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</si>
  <si>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</si>
  <si>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</si>
  <si>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</si>
  <si>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</si>
  <si>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</si>
  <si>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</si>
  <si>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</si>
  <si>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</si>
  <si>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</si>
  <si>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</si>
  <si>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</si>
  <si>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</si>
  <si>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</si>
  <si>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</si>
  <si>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</si>
  <si>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</si>
  <si>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</si>
  <si>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</si>
  <si>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</si>
  <si>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</si>
  <si>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</si>
  <si>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</si>
  <si>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</si>
  <si>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</si>
  <si>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</si>
  <si>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</si>
  <si>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</si>
  <si>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</si>
  <si>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</si>
  <si>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</si>
  <si>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</si>
  <si>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</si>
  <si>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</si>
  <si>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</si>
  <si>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</si>
  <si>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</si>
  <si>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</si>
  <si>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</si>
  <si>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</si>
  <si>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</si>
  <si>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</si>
  <si>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</si>
  <si>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</si>
  <si>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</si>
  <si>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</si>
  <si>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</si>
  <si>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</si>
  <si>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</si>
  <si>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</si>
  <si>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</si>
  <si>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</si>
  <si>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</si>
  <si>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</si>
  <si>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</si>
  <si>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</si>
  <si>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</si>
  <si>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</si>
  <si>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</si>
  <si>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</si>
  <si>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</si>
  <si>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</si>
  <si>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</si>
  <si>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</si>
  <si>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</si>
  <si>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</si>
  <si>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</si>
  <si>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</si>
  <si>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</si>
  <si>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</si>
  <si>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</si>
  <si>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</si>
  <si>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</si>
  <si>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</si>
  <si>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</si>
  <si>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</si>
  <si>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</si>
  <si>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</si>
  <si>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</si>
  <si>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</si>
  <si>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</si>
  <si>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</si>
  <si>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</si>
  <si>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</si>
  <si>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</si>
  <si>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</si>
  <si>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</si>
  <si>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</si>
  <si>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</si>
  <si>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</si>
  <si>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</si>
  <si>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</si>
  <si>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</si>
  <si>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</si>
  <si>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</si>
  <si>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</si>
  <si>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</si>
  <si>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</si>
  <si>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</si>
  <si>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</si>
  <si>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</si>
  <si>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</si>
  <si>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</si>
  <si>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</si>
  <si>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</si>
  <si>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</si>
  <si>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</si>
  <si>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</si>
  <si>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</si>
  <si>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</si>
  <si>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</si>
  <si>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</si>
  <si>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</si>
  <si>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</si>
  <si>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</si>
  <si>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</si>
  <si>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</si>
  <si>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</si>
  <si>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</si>
  <si>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</si>
  <si>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</si>
  <si>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</si>
  <si>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</si>
  <si>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</si>
  <si>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</si>
  <si>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</si>
  <si>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</si>
  <si>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</si>
  <si>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</si>
  <si>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</si>
  <si>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</si>
  <si>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</si>
  <si>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</si>
  <si>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</si>
  <si>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</si>
  <si>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</si>
  <si>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</si>
  <si>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</si>
  <si>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</si>
  <si>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</si>
  <si>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</si>
  <si>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</si>
  <si>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</si>
  <si>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</si>
  <si>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</si>
  <si>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</si>
  <si>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</si>
  <si>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</si>
  <si>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</si>
  <si>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</si>
  <si>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</si>
  <si>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</si>
  <si>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</si>
  <si>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</si>
  <si>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</si>
  <si>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</si>
  <si>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</si>
  <si>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</si>
  <si>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</si>
  <si>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</si>
  <si>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</si>
  <si>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</si>
  <si>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</si>
  <si>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</si>
  <si>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</si>
  <si>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</si>
  <si>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</si>
  <si>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</si>
  <si>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</si>
  <si>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</si>
  <si>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</si>
  <si>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</si>
  <si>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</si>
  <si>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</si>
  <si>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</si>
  <si>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</si>
  <si>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</si>
  <si>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</si>
  <si>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</si>
  <si>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</si>
  <si>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</si>
  <si>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</si>
  <si>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</si>
  <si>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</si>
  <si>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</si>
  <si>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</si>
  <si>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</si>
  <si>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</si>
  <si>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</si>
  <si>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</si>
  <si>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</si>
  <si>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</si>
  <si>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</si>
  <si>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</si>
  <si>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</si>
  <si>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</si>
  <si>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</si>
  <si>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</si>
  <si>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</si>
  <si>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</si>
  <si>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</si>
  <si>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</si>
  <si>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</si>
  <si>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</si>
  <si>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</si>
  <si>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</si>
  <si>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</si>
  <si>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</si>
  <si>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</si>
  <si>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</si>
  <si>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</si>
  <si>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</si>
  <si>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</si>
  <si>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</si>
  <si>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</si>
  <si>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</si>
  <si>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</si>
  <si>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</si>
  <si>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</si>
  <si>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</si>
  <si>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</si>
  <si>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</si>
  <si>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</si>
  <si>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</si>
  <si>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</si>
  <si>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</si>
  <si>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</si>
  <si>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</si>
  <si>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</si>
  <si>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</si>
  <si>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</si>
  <si>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</si>
  <si>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</si>
  <si>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</si>
  <si>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</si>
  <si>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</si>
  <si>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</si>
  <si>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</si>
  <si>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</si>
  <si>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</si>
  <si>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</si>
  <si>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</si>
  <si>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</si>
  <si>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</si>
  <si>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</si>
  <si>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</si>
  <si>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</si>
  <si>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</si>
  <si>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</si>
  <si>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</si>
  <si>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</si>
  <si>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</si>
  <si>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</si>
  <si>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</si>
  <si>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</si>
  <si>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</si>
  <si>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</si>
  <si>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</si>
  <si>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</si>
  <si>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</si>
  <si>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</si>
  <si>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</si>
  <si>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</si>
  <si>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</si>
  <si>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</si>
  <si>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</si>
  <si>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</si>
  <si>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</si>
  <si>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</si>
  <si>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</si>
  <si>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</si>
  <si>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</si>
  <si>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</si>
  <si>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</si>
  <si>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</si>
  <si>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</si>
  <si>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</si>
  <si>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</si>
  <si>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</si>
  <si>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</si>
  <si>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</si>
  <si>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</si>
  <si>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</si>
  <si>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</si>
  <si>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</si>
  <si>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</si>
  <si>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</si>
  <si>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</si>
  <si>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</si>
  <si>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</si>
  <si>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</si>
  <si>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</si>
  <si>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</si>
  <si>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</si>
  <si>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</si>
  <si>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</si>
  <si>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</si>
  <si>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</si>
  <si>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</si>
  <si>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</si>
  <si>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</si>
  <si>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</si>
  <si>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</si>
  <si>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</si>
  <si>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</si>
  <si>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</si>
  <si>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</si>
  <si>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</si>
  <si>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</si>
  <si>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</si>
  <si>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</si>
  <si>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</si>
  <si>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</si>
  <si>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</si>
  <si>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</si>
  <si>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</si>
  <si>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</si>
  <si>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</si>
  <si>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</si>
  <si>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</si>
  <si>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</si>
  <si>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</si>
  <si>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</si>
  <si>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</si>
  <si>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</si>
  <si>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</si>
  <si>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</si>
  <si>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</si>
  <si>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</si>
  <si>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</si>
  <si>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</si>
  <si>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</si>
  <si>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</si>
  <si>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</si>
  <si>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</si>
  <si>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</si>
  <si>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</si>
  <si>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</si>
  <si>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</si>
  <si>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</si>
  <si>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</si>
  <si>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</si>
  <si>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</si>
  <si>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</si>
  <si>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</si>
  <si>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</si>
  <si>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</si>
  <si>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</si>
  <si>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</si>
  <si>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</si>
  <si>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</si>
  <si>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</si>
  <si>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</si>
  <si>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</si>
  <si>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</si>
  <si>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</si>
  <si>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</si>
  <si>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</si>
  <si>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</si>
  <si>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</si>
  <si>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</si>
  <si>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</si>
  <si>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</si>
  <si>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</si>
  <si>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</si>
  <si>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</si>
  <si>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</si>
  <si>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</si>
  <si>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</si>
  <si>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</si>
  <si>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</si>
  <si>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</si>
  <si>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</si>
  <si>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</si>
  <si>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</si>
  <si>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</si>
  <si>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</si>
  <si>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</si>
  <si>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</si>
  <si>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</si>
  <si>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</si>
  <si>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</si>
  <si>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</si>
  <si>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</si>
  <si>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</si>
  <si>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</si>
  <si>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</si>
  <si>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</si>
  <si>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</si>
  <si>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</si>
  <si>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</si>
  <si>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</si>
  <si>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</si>
  <si>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</si>
  <si>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</si>
  <si>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</si>
  <si>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</si>
  <si>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</si>
  <si>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</si>
  <si>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</si>
  <si>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</si>
  <si>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</si>
  <si>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</si>
  <si>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</si>
  <si>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</si>
  <si>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</si>
  <si>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</si>
  <si>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</si>
  <si>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</si>
  <si>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</si>
  <si>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</si>
  <si>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</si>
  <si>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</si>
  <si>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</si>
  <si>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</si>
  <si>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</si>
  <si>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</si>
  <si>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</si>
  <si>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</si>
  <si>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</si>
  <si>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</si>
  <si>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</si>
  <si>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</si>
  <si>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</si>
  <si>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</si>
  <si>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</si>
  <si>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</si>
  <si>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</si>
  <si>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</si>
  <si>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</si>
  <si>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</si>
  <si>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</si>
  <si>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</si>
  <si>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</si>
  <si>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</si>
  <si>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</si>
  <si>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</si>
  <si>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</si>
  <si>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</si>
  <si>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</si>
  <si>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</si>
  <si>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</si>
  <si>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</si>
  <si>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</si>
  <si>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</si>
  <si>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</si>
  <si>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</si>
  <si>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</si>
  <si>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</si>
  <si>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</si>
  <si>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</si>
  <si>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</si>
  <si>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</si>
  <si>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</si>
  <si>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</si>
  <si>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</si>
  <si>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</si>
  <si>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</si>
  <si>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</si>
  <si>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</si>
  <si>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</si>
  <si>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</si>
  <si>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</si>
  <si>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</si>
  <si>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</si>
  <si>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</si>
  <si>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</si>
  <si>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</si>
  <si>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</si>
  <si>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</si>
  <si>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</si>
  <si>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</si>
  <si>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</si>
  <si>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</si>
  <si>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</si>
  <si>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</si>
  <si>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</si>
  <si>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</si>
  <si>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</si>
  <si>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</si>
  <si>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</si>
  <si>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</si>
  <si>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</si>
  <si>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</si>
  <si>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</si>
  <si>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</si>
  <si>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</si>
  <si>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</si>
  <si>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</si>
  <si>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</si>
  <si>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</si>
  <si>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</si>
  <si>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</si>
  <si>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</si>
  <si>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</si>
  <si>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</si>
  <si>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</si>
  <si>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</si>
  <si>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</si>
  <si>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</si>
  <si>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</si>
  <si>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</si>
  <si>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</si>
  <si>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</si>
  <si>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</si>
  <si>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</si>
  <si>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</si>
  <si>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</si>
  <si>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</si>
  <si>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</si>
  <si>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</si>
  <si>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</si>
  <si>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</si>
  <si>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</si>
  <si>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</si>
  <si>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</si>
  <si>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</si>
  <si>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</si>
  <si>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</si>
  <si>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</si>
  <si>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</si>
  <si>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</si>
  <si>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</si>
  <si>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</si>
  <si>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</si>
  <si>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</si>
  <si>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</si>
  <si>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</si>
  <si>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</si>
  <si>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</si>
  <si>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</si>
  <si>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</si>
  <si>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</si>
  <si>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</si>
  <si>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</si>
  <si>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</si>
  <si>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</si>
  <si>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</si>
  <si>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</si>
  <si>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</si>
  <si>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</si>
  <si>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</si>
  <si>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</si>
  <si>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</si>
  <si>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</si>
  <si>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</si>
  <si>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</si>
  <si>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</si>
  <si>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</si>
  <si>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</si>
  <si>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</si>
  <si>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</si>
  <si>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</si>
  <si>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</si>
  <si>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</si>
  <si>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</si>
  <si>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</si>
  <si>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</si>
  <si>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</si>
  <si>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</si>
  <si>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</si>
  <si>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</si>
  <si>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</si>
  <si>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</si>
  <si>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</si>
  <si>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</si>
  <si>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</si>
  <si>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</si>
  <si>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</si>
  <si>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</si>
  <si>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</si>
  <si>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</si>
  <si>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</si>
  <si>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</si>
  <si>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</si>
  <si>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</si>
  <si>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</si>
  <si>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</si>
  <si>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</si>
  <si>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</si>
  <si>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</si>
  <si>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</si>
  <si>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</si>
  <si>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</si>
  <si>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</si>
  <si>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</si>
  <si>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</si>
  <si>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</si>
  <si>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</si>
  <si>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</si>
  <si>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</si>
  <si>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</si>
  <si>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</si>
  <si>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</si>
  <si>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</si>
  <si>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</si>
  <si>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</si>
  <si>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</si>
  <si>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</si>
  <si>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</si>
  <si>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</si>
  <si>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</si>
  <si>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</si>
  <si>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</si>
  <si>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</si>
  <si>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</si>
  <si>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</si>
  <si>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</si>
  <si>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</si>
  <si>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</si>
  <si>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</si>
  <si>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</si>
  <si>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</si>
  <si>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</si>
  <si>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</si>
  <si>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</si>
  <si>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</si>
  <si>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</si>
  <si>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</si>
  <si>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</si>
  <si>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</si>
  <si>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</si>
  <si>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</si>
  <si>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</si>
  <si>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</si>
  <si>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</si>
  <si>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</si>
  <si>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</si>
  <si>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</si>
  <si>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</si>
  <si>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</si>
  <si>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</si>
  <si>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</si>
  <si>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</si>
  <si>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</si>
  <si>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</si>
  <si>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</si>
  <si>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</si>
  <si>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</si>
  <si>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</si>
  <si>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</si>
  <si>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</si>
  <si>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</si>
  <si>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</si>
  <si>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</si>
  <si>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</si>
  <si>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</si>
  <si>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</si>
  <si>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</si>
  <si>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</si>
  <si>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</si>
  <si>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</si>
  <si>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</si>
  <si>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</si>
  <si>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</si>
  <si>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</si>
  <si>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</si>
  <si>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</si>
  <si>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</si>
  <si>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</si>
  <si>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</si>
  <si>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</si>
  <si>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</si>
  <si>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</si>
  <si>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</si>
  <si>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</si>
  <si>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</si>
  <si>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</si>
  <si>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</si>
  <si>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</si>
  <si>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</si>
  <si>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</si>
  <si>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</si>
  <si>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</si>
  <si>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</si>
  <si>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</si>
  <si>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</si>
  <si>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</si>
  <si>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</si>
  <si>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</si>
  <si>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</si>
  <si>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</si>
  <si>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</si>
  <si>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</si>
  <si>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</si>
  <si>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</si>
  <si>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</si>
  <si>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</si>
  <si>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</si>
  <si>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</si>
  <si>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</si>
  <si>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</si>
  <si>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</si>
  <si>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</si>
  <si>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</si>
  <si>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</si>
  <si>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</si>
  <si>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</si>
  <si>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</si>
  <si>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</si>
  <si>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</si>
  <si>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</si>
  <si>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</si>
  <si>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</si>
  <si>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</si>
  <si>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</si>
  <si>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</si>
  <si>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</si>
  <si>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</si>
  <si>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</si>
  <si>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</si>
  <si>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</si>
  <si>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</si>
  <si>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</si>
  <si>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</si>
  <si>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</si>
  <si>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</si>
  <si>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</si>
  <si>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</si>
  <si>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</si>
  <si>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</si>
  <si>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</si>
  <si>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</si>
  <si>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</si>
  <si>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</si>
  <si>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</si>
  <si>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</si>
  <si>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</si>
  <si>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</si>
  <si>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</si>
  <si>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</si>
  <si>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</si>
  <si>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</si>
  <si>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</si>
  <si>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</si>
  <si>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</si>
  <si>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</si>
  <si>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</si>
  <si>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</si>
  <si>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</si>
  <si>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</si>
  <si>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</si>
  <si>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</si>
  <si>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</si>
  <si>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</si>
  <si>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</si>
  <si>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</si>
  <si>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</si>
  <si>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</si>
  <si>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</si>
  <si>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</si>
  <si>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</si>
  <si>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</si>
  <si>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</si>
  <si>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</si>
  <si>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</si>
  <si>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</si>
  <si>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</si>
  <si>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</si>
  <si>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</si>
  <si>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</si>
  <si>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</si>
  <si>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</si>
  <si>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</si>
  <si>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</si>
  <si>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</si>
  <si>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</si>
  <si>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</si>
  <si>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</si>
  <si>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</si>
  <si>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</si>
  <si>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</si>
  <si>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</si>
  <si>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</si>
  <si>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</si>
  <si>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</si>
  <si>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</si>
  <si>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</si>
  <si>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</si>
  <si>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</si>
  <si>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</si>
  <si>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</si>
  <si>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</si>
  <si>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</si>
  <si>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</si>
  <si>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</si>
  <si>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</si>
  <si>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</si>
  <si>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</si>
  <si>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</si>
  <si>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</si>
  <si>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</si>
  <si>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</si>
  <si>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</si>
  <si>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</si>
  <si>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</si>
  <si>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</si>
  <si>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</si>
  <si>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</si>
  <si>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</si>
  <si>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</si>
  <si>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</si>
  <si>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</si>
  <si>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</si>
  <si>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</si>
  <si>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</si>
  <si>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</si>
  <si>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</si>
  <si>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</si>
  <si>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</si>
  <si>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</si>
  <si>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</si>
  <si>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</si>
  <si>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</si>
  <si>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</si>
  <si>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</si>
  <si>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</si>
  <si>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</si>
  <si>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</si>
  <si>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</si>
  <si>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</si>
  <si>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</si>
  <si>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</si>
  <si>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</si>
  <si>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</si>
  <si>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</si>
  <si>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</si>
  <si>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</si>
  <si>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</si>
  <si>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</si>
  <si>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</si>
  <si>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</si>
  <si>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</si>
  <si>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</si>
  <si>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</si>
  <si>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</si>
  <si>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</si>
  <si>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</si>
  <si>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</si>
  <si>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</si>
  <si>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</si>
  <si>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</si>
  <si>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</si>
  <si>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</si>
  <si>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</si>
  <si>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</si>
  <si>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</si>
  <si>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</si>
  <si>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</si>
  <si>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</si>
  <si>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</si>
  <si>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</si>
  <si>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</si>
  <si>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</si>
  <si>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</si>
  <si>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</si>
  <si>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</si>
  <si>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</si>
  <si>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</si>
  <si>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</si>
  <si>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</si>
  <si>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</si>
  <si>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</si>
  <si>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</si>
  <si>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</si>
  <si>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</si>
  <si>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</si>
  <si>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</si>
  <si>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</si>
  <si>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</si>
  <si>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</si>
  <si>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</si>
  <si>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</si>
  <si>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</si>
  <si>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</si>
  <si>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</si>
  <si>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</si>
  <si>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</si>
  <si>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</si>
  <si>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</si>
  <si>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</si>
  <si>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</si>
  <si>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</si>
  <si>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</si>
  <si>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</si>
  <si>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</si>
  <si>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</si>
  <si>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</si>
  <si>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</si>
  <si>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</si>
  <si>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</si>
  <si>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</si>
  <si>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</si>
  <si>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</si>
  <si>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</si>
  <si>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</si>
  <si>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</si>
  <si>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</si>
  <si>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</si>
  <si>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</si>
  <si>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</si>
  <si>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</si>
  <si>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</si>
  <si>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</si>
  <si>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</si>
  <si>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</si>
  <si>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</si>
  <si>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</si>
  <si>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</si>
  <si>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</si>
  <si>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</si>
  <si>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</si>
  <si>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</si>
  <si>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</si>
  <si>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</si>
  <si>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</si>
  <si>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</si>
  <si>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</si>
  <si>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</si>
  <si>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</si>
  <si>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</si>
  <si>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</si>
  <si>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</si>
  <si>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</si>
  <si>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</si>
  <si>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</si>
  <si>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</si>
  <si>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</si>
  <si>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</si>
  <si>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</si>
  <si>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</si>
  <si>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</si>
  <si>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</si>
  <si>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</si>
  <si>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</si>
  <si>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</si>
  <si>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</si>
  <si>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</si>
  <si>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</si>
  <si>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</si>
  <si>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</si>
  <si>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</si>
  <si>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</si>
  <si>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</si>
  <si>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</si>
  <si>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</si>
  <si>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</si>
  <si>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</si>
  <si>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</si>
  <si>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</si>
  <si>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</si>
  <si>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</si>
  <si>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</si>
  <si>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</si>
  <si>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</si>
  <si>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</si>
  <si>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</si>
  <si>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</si>
  <si>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</si>
  <si>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</si>
  <si>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</si>
  <si>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</si>
  <si>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</si>
  <si>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</si>
  <si>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</si>
  <si>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</si>
  <si>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</si>
  <si>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</si>
  <si>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</si>
  <si>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</si>
  <si>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</si>
  <si>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</si>
  <si>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</si>
  <si>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</si>
  <si>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</si>
  <si>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</si>
  <si>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</si>
  <si>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</si>
  <si>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</si>
  <si>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</si>
  <si>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</si>
  <si>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</si>
  <si>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</si>
  <si>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</si>
  <si>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</si>
  <si>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</si>
  <si>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</si>
  <si>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</si>
  <si>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</si>
  <si>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</si>
  <si>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</si>
  <si>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</si>
  <si>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</si>
  <si>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</si>
  <si>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</si>
  <si>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</si>
  <si>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</si>
  <si>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</si>
  <si>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</si>
  <si>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</si>
  <si>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</si>
  <si>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</si>
  <si>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</si>
  <si>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</si>
  <si>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</si>
  <si>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</si>
  <si>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</si>
  <si>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</si>
  <si>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</si>
  <si>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</si>
  <si>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</si>
  <si>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</si>
  <si>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</si>
  <si>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</si>
  <si>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</si>
  <si>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</si>
  <si>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</si>
  <si>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</si>
  <si>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</si>
  <si>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</si>
  <si>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</si>
  <si>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</si>
  <si>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</si>
  <si>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</si>
  <si>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</si>
  <si>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</si>
  <si>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</si>
  <si>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</si>
  <si>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</si>
  <si>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</si>
  <si>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</si>
  <si>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</si>
  <si>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</si>
  <si>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</si>
  <si>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</si>
  <si>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</si>
  <si>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</si>
  <si>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</si>
  <si>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</si>
  <si>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</si>
  <si>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</si>
  <si>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</si>
  <si>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</si>
  <si>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</si>
  <si>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</si>
  <si>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</si>
  <si>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</si>
  <si>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</si>
  <si>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</si>
  <si>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</si>
  <si>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</si>
  <si>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</si>
  <si>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</si>
  <si>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</si>
  <si>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</si>
  <si>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</si>
  <si>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</si>
  <si>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</si>
  <si>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</si>
  <si>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</si>
  <si>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</si>
  <si>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</si>
  <si>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</si>
  <si>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</si>
  <si>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</si>
  <si>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</si>
  <si>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</si>
  <si>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</si>
  <si>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</si>
  <si>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</si>
  <si>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</si>
  <si>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</si>
  <si>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</si>
  <si>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</si>
  <si>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</si>
  <si>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</si>
  <si>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</si>
  <si>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</si>
  <si>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</si>
  <si>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</si>
  <si>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</si>
  <si>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</si>
  <si>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</si>
  <si>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</si>
  <si>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</si>
  <si>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</si>
  <si>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</si>
  <si>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</si>
  <si>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</si>
  <si>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</si>
  <si>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</si>
  <si>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</si>
  <si>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</si>
  <si>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</si>
  <si>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</si>
  <si>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</si>
  <si>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</si>
  <si>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</si>
  <si>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</si>
  <si>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</si>
  <si>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</si>
  <si>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</si>
  <si>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</si>
  <si>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</si>
  <si>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</si>
  <si>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</si>
  <si>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</si>
  <si>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</si>
  <si>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</si>
  <si>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</si>
  <si>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</si>
  <si>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</si>
  <si>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</si>
  <si>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</si>
  <si>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</si>
  <si>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</si>
  <si>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</si>
  <si>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</si>
  <si>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</si>
  <si>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</si>
  <si>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</si>
  <si>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</si>
  <si>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</si>
  <si>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</si>
  <si>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</si>
  <si>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</si>
  <si>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</si>
  <si>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</si>
  <si>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</si>
  <si>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</si>
  <si>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</si>
  <si>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</si>
  <si>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</si>
  <si>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</si>
  <si>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</si>
  <si>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</si>
  <si>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</si>
  <si>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</si>
  <si>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</si>
  <si>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</si>
  <si>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</si>
  <si>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</si>
  <si>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</si>
  <si>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</si>
  <si>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</si>
  <si>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</si>
  <si>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</si>
  <si>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</si>
  <si>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</si>
  <si>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</si>
  <si>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</si>
  <si>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</si>
  <si>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</si>
  <si>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</si>
  <si>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</si>
  <si>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</si>
  <si>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</si>
  <si>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</si>
  <si>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</si>
  <si>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</si>
  <si>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</si>
  <si>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</si>
  <si>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</si>
  <si>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</si>
  <si>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</si>
  <si>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</si>
  <si>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</si>
  <si>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</si>
  <si>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</si>
  <si>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</si>
  <si>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</si>
  <si>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</si>
  <si>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</si>
  <si>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</si>
  <si>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</si>
  <si>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</si>
  <si>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</si>
  <si>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</si>
  <si>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</si>
  <si>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</si>
  <si>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</si>
  <si>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</si>
  <si>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</si>
  <si>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</si>
  <si>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</si>
  <si>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</si>
  <si>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</si>
  <si>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</si>
  <si>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</si>
  <si>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</si>
  <si>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</si>
  <si>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</si>
  <si>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</si>
  <si>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</si>
  <si>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</si>
  <si>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</si>
  <si>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</si>
  <si>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</si>
  <si>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</si>
  <si>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</si>
  <si>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</si>
  <si>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</si>
  <si>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</si>
  <si>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</si>
  <si>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</si>
  <si>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</si>
  <si>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</si>
  <si>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</si>
  <si>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</si>
  <si>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</si>
  <si>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</si>
  <si>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</si>
  <si>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</si>
  <si>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</si>
  <si>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</si>
  <si>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</si>
  <si>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</si>
  <si>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</si>
  <si>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</si>
  <si>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</si>
  <si>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</si>
  <si>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</si>
  <si>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</si>
  <si>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</si>
  <si>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</si>
  <si>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</si>
  <si>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</si>
  <si>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</si>
  <si>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</si>
  <si>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</si>
  <si>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</si>
  <si>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</si>
  <si>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</si>
  <si>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</si>
  <si>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</si>
  <si>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</si>
  <si>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</si>
  <si>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</si>
  <si>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</si>
  <si>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</si>
  <si>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</si>
  <si>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</si>
  <si>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</si>
  <si>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</si>
  <si>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</si>
  <si>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</si>
  <si>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</si>
  <si>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</si>
  <si>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</si>
  <si>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</si>
  <si>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</si>
  <si>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</si>
  <si>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</si>
  <si>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</si>
  <si>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</si>
  <si>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</si>
  <si>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</si>
  <si>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</si>
  <si>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</si>
  <si>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</si>
  <si>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</si>
  <si>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</si>
  <si>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</si>
  <si>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</si>
  <si>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</si>
  <si>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</si>
  <si>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</si>
  <si>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</si>
  <si>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</si>
  <si>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</si>
  <si>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</si>
  <si>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</si>
  <si>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</si>
  <si>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</si>
  <si>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</si>
  <si>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</si>
  <si>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</si>
  <si>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</si>
  <si>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</si>
  <si>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</si>
  <si>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</si>
  <si>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</si>
  <si>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</si>
  <si>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</si>
  <si>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</si>
  <si>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</si>
  <si>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</si>
  <si>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</si>
  <si>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</si>
  <si>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</si>
  <si>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</si>
  <si>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</si>
  <si>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</si>
  <si>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</si>
  <si>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</si>
  <si>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</si>
  <si>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</si>
  <si>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</si>
  <si>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</si>
  <si>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</si>
  <si>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</si>
  <si>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</si>
  <si>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</si>
  <si>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</si>
  <si>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</si>
  <si>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</si>
  <si>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</si>
  <si>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</si>
  <si>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</si>
  <si>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</si>
  <si>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</si>
  <si>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</si>
  <si>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</si>
  <si>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</si>
  <si>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</si>
  <si>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</si>
  <si>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</si>
  <si>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</si>
  <si>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</si>
  <si>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</si>
  <si>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</si>
  <si>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</si>
  <si>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</si>
  <si>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</si>
  <si>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</si>
  <si>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</si>
  <si>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</si>
  <si>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</si>
  <si>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</si>
  <si>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</si>
  <si>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</si>
  <si>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</si>
  <si>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</si>
  <si>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</si>
  <si>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</si>
  <si>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</si>
  <si>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</si>
  <si>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</si>
  <si>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</si>
  <si>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</si>
  <si>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</si>
  <si>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</si>
  <si>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</si>
  <si>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</si>
  <si>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</si>
  <si>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</si>
  <si>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</si>
  <si>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</si>
  <si>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</si>
  <si>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</si>
  <si>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</si>
  <si>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</si>
  <si>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</si>
  <si>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</si>
  <si>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</si>
  <si>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</si>
  <si>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</si>
  <si>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</si>
  <si>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</si>
  <si>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</si>
  <si>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</si>
  <si>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</si>
  <si>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</si>
  <si>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</si>
  <si>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</si>
  <si>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</si>
  <si>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</si>
  <si>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</si>
  <si>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</si>
  <si>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</si>
  <si>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</si>
  <si>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</si>
  <si>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</si>
  <si>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</si>
  <si>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</si>
  <si>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</si>
  <si>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</si>
  <si>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</si>
  <si>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</si>
  <si>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</si>
  <si>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</si>
  <si>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</si>
  <si>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</si>
  <si>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</si>
  <si>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</si>
  <si>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</si>
  <si>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</si>
  <si>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</si>
  <si>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</si>
  <si>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</si>
  <si>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</si>
  <si>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</si>
  <si>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</si>
  <si>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</si>
  <si>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</si>
  <si>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</si>
  <si>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</si>
  <si>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</si>
  <si>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</si>
  <si>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</si>
  <si>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</si>
  <si>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</si>
  <si>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</si>
  <si>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</si>
  <si>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</si>
  <si>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</si>
  <si>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</si>
  <si>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</si>
  <si>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</si>
  <si>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</si>
  <si>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</si>
  <si>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</si>
  <si>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</si>
  <si>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</si>
  <si>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</si>
  <si>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</si>
  <si>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</si>
  <si>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</si>
  <si>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</si>
  <si>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</si>
  <si>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</si>
  <si>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</si>
  <si>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</si>
  <si>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</si>
  <si>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</si>
  <si>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</si>
  <si>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</si>
  <si>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</si>
  <si>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</si>
  <si>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</si>
  <si>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</si>
  <si>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</si>
  <si>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</si>
  <si>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</si>
  <si>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</si>
  <si>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</si>
  <si>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</si>
  <si>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</si>
  <si>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</si>
  <si>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</si>
  <si>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</si>
  <si>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</si>
  <si>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</si>
  <si>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</si>
  <si>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</si>
  <si>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</si>
  <si>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</si>
  <si>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</si>
  <si>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</si>
  <si>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</si>
  <si>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</si>
  <si>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</si>
  <si>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</si>
  <si>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</si>
  <si>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</si>
  <si>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</si>
  <si>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</si>
  <si>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</si>
  <si>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</si>
  <si>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</si>
  <si>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</si>
  <si>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</si>
  <si>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</si>
  <si>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</si>
  <si>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</si>
  <si>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</si>
  <si>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</si>
  <si>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</si>
  <si>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</si>
  <si>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</si>
  <si>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</si>
  <si>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</si>
  <si>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</si>
  <si>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</si>
  <si>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</si>
  <si>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</si>
  <si>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</si>
  <si>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</si>
  <si>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</si>
  <si>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</si>
  <si>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</si>
  <si>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</si>
  <si>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</si>
  <si>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</si>
  <si>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</si>
  <si>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</si>
  <si>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</si>
  <si>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</si>
  <si>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</si>
  <si>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</si>
  <si>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</si>
  <si>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</si>
  <si>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</si>
  <si>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</si>
  <si>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</si>
  <si>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</si>
  <si>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</si>
  <si>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</si>
  <si>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</si>
  <si>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</si>
  <si>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</si>
  <si>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</si>
  <si>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</si>
  <si>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</si>
  <si>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</si>
  <si>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</si>
  <si>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</si>
  <si>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</si>
  <si>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</si>
  <si>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</si>
  <si>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</si>
  <si>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</si>
  <si>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</si>
  <si>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</si>
  <si>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</si>
  <si>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</si>
  <si>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</si>
  <si>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</si>
  <si>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</si>
  <si>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</si>
  <si>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</si>
  <si>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</si>
  <si>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</si>
  <si>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</si>
  <si>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</si>
  <si>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</si>
  <si>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</si>
  <si>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</si>
  <si>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</si>
  <si>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</si>
  <si>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</si>
  <si>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</si>
  <si>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</si>
  <si>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</si>
  <si>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</si>
  <si>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</si>
  <si>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</si>
  <si>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</si>
  <si>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</si>
  <si>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</si>
  <si>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</si>
  <si>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</si>
  <si>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</si>
  <si>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</si>
  <si>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</si>
  <si>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</si>
  <si>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</si>
  <si>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</si>
  <si>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</si>
  <si>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</si>
  <si>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</si>
  <si>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</si>
  <si>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</si>
  <si>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</si>
  <si>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</si>
  <si>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</si>
  <si>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</si>
  <si>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</si>
  <si>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</si>
  <si>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</si>
  <si>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</si>
  <si>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</si>
  <si>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</si>
  <si>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</si>
  <si>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</si>
  <si>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</si>
  <si>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</si>
  <si>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</si>
  <si>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</si>
  <si>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</si>
  <si>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</si>
  <si>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</si>
  <si>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</si>
  <si>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</si>
  <si>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</si>
  <si>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</si>
  <si>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</si>
  <si>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</si>
  <si>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</si>
  <si>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</si>
  <si>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</si>
  <si>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</si>
  <si>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</si>
  <si>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</si>
  <si>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</si>
  <si>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</si>
  <si>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</si>
  <si>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</si>
  <si>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</si>
  <si>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</si>
  <si>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</si>
  <si>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</si>
  <si>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</si>
  <si>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</si>
  <si>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</si>
  <si>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</si>
  <si>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</si>
  <si>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</si>
  <si>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</si>
  <si>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</si>
  <si>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</si>
  <si>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</si>
  <si>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</si>
  <si>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</si>
  <si>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</si>
  <si>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</si>
  <si>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</si>
  <si>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</si>
  <si>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</si>
  <si>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</si>
  <si>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</si>
  <si>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</si>
  <si>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</si>
  <si>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</si>
  <si>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</si>
  <si>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</si>
  <si>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</si>
  <si>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</si>
  <si>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</si>
  <si>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</si>
  <si>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</si>
  <si>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</si>
  <si>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</si>
  <si>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</si>
  <si>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</si>
  <si>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</si>
  <si>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</si>
  <si>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</si>
  <si>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</si>
  <si>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</si>
  <si>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</si>
  <si>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</si>
  <si>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</si>
  <si>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</si>
  <si>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</si>
  <si>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</si>
  <si>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</si>
  <si>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</si>
  <si>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</si>
  <si>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</si>
  <si>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</si>
  <si>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</si>
  <si>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</si>
  <si>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</si>
  <si>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</si>
  <si>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</si>
  <si>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</si>
  <si>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</si>
  <si>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</si>
  <si>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</si>
  <si>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</si>
  <si>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</si>
  <si>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</si>
  <si>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</si>
  <si>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</si>
  <si>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</si>
  <si>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</si>
  <si>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</si>
  <si>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</si>
  <si>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</si>
  <si>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</si>
  <si>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</si>
  <si>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</si>
  <si>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</si>
  <si>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</si>
  <si>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</si>
  <si>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</si>
  <si>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</si>
  <si>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</si>
  <si>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</si>
  <si>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</si>
  <si>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</si>
  <si>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</si>
  <si>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</si>
  <si>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</si>
  <si>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</si>
  <si>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</si>
  <si>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</si>
  <si>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</si>
  <si>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</si>
  <si>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</si>
  <si>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</si>
  <si>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</si>
  <si>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</si>
  <si>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</si>
  <si>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</si>
  <si>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</si>
  <si>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</si>
  <si>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</si>
  <si>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</si>
  <si>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</si>
  <si>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</si>
  <si>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</si>
  <si>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</si>
  <si>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</si>
  <si>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</si>
  <si>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</si>
  <si>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</si>
  <si>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</si>
  <si>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</si>
  <si>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</si>
  <si>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</si>
  <si>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</si>
  <si>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</si>
  <si>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</si>
  <si>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</si>
  <si>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</si>
  <si>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</si>
  <si>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</si>
  <si>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</si>
  <si>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</si>
  <si>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</si>
  <si>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</si>
  <si>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</si>
  <si>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</si>
  <si>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</si>
  <si>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</si>
  <si>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</si>
  <si>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</si>
  <si>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</si>
  <si>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</si>
  <si>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</si>
  <si>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</si>
  <si>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</si>
  <si>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</si>
  <si>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</si>
  <si>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</si>
  <si>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</si>
  <si>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</si>
  <si>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</si>
  <si>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</si>
  <si>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</si>
  <si>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</si>
  <si>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</si>
  <si>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</si>
  <si>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</si>
  <si>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</si>
  <si>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</si>
  <si>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</si>
  <si>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</si>
  <si>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</si>
  <si>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</si>
  <si>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</si>
  <si>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</si>
  <si>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</si>
  <si>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</si>
  <si>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</si>
  <si>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</si>
  <si>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</si>
  <si>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</si>
  <si>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</si>
  <si>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</si>
  <si>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</si>
  <si>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</si>
  <si>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</si>
  <si>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</si>
  <si>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</si>
  <si>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</si>
  <si>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</si>
  <si>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</si>
  <si>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</si>
  <si>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</si>
  <si>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</si>
  <si>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</si>
  <si>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</si>
  <si>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</si>
  <si>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</si>
  <si>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</si>
  <si>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</si>
  <si>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</si>
  <si>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</si>
  <si>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</si>
  <si>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</si>
  <si>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</si>
  <si>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</si>
  <si>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</si>
  <si>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</si>
  <si>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</si>
  <si>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</si>
  <si>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</si>
  <si>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</si>
  <si>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</si>
  <si>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</si>
  <si>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</si>
  <si>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</si>
  <si>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</si>
  <si>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</si>
  <si>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</si>
  <si>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</si>
  <si>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</si>
  <si>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</si>
  <si>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</si>
  <si>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</si>
  <si>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</si>
  <si>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</si>
  <si>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</si>
  <si>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</si>
  <si>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</si>
  <si>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</si>
  <si>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</si>
  <si>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</si>
  <si>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</si>
  <si>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</si>
  <si>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</si>
  <si>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</si>
  <si>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</si>
  <si>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</si>
  <si>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</si>
  <si>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</si>
  <si>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</si>
  <si>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</si>
  <si>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</si>
  <si>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</si>
  <si>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</si>
  <si>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</si>
  <si>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</si>
  <si>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</si>
  <si>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</si>
  <si>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</si>
  <si>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</si>
  <si>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</si>
  <si>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</si>
  <si>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</si>
  <si>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</si>
  <si>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</si>
  <si>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</si>
  <si>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</si>
  <si>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</si>
  <si>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</si>
  <si>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</si>
  <si>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</si>
  <si>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</si>
  <si>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</si>
  <si>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</si>
  <si>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</si>
  <si>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</si>
  <si>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</si>
  <si>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</si>
  <si>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</si>
  <si>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</si>
  <si>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</si>
  <si>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</si>
  <si>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</si>
  <si>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</si>
  <si>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</si>
  <si>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</si>
  <si>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</si>
  <si>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</si>
  <si>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</si>
  <si>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</si>
  <si>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</si>
  <si>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</si>
  <si>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</si>
  <si>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</si>
  <si>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</si>
  <si>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</si>
  <si>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</si>
  <si>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</si>
  <si>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</si>
  <si>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</si>
  <si>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</si>
  <si>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</si>
  <si>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</si>
  <si>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</si>
  <si>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</si>
  <si>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</si>
  <si>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</si>
  <si>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</si>
  <si>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</si>
  <si>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</si>
  <si>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</si>
  <si>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</si>
  <si>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</si>
  <si>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</si>
  <si>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</si>
  <si>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</si>
  <si>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</si>
  <si>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</si>
  <si>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</si>
  <si>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</si>
  <si>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</si>
  <si>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</si>
  <si>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</si>
  <si>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</si>
  <si>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</si>
  <si>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</si>
  <si>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</si>
  <si>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</si>
  <si>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</si>
  <si>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</si>
  <si>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</si>
  <si>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</si>
  <si>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</si>
  <si>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</si>
  <si>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</si>
  <si>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</si>
  <si>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</si>
  <si>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</si>
  <si>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</si>
  <si>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</si>
  <si>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</si>
  <si>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</si>
  <si>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</si>
  <si>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</si>
  <si>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</si>
  <si>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</si>
  <si>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</si>
  <si>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</si>
  <si>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</si>
  <si>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</si>
  <si>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</si>
  <si>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</si>
  <si>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</si>
  <si>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</si>
  <si>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</si>
  <si>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</si>
  <si>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</si>
  <si>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</si>
  <si>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</si>
  <si>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</si>
  <si>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</si>
  <si>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</si>
  <si>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</si>
  <si>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</si>
  <si>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</si>
  <si>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</si>
  <si>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</si>
  <si>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</si>
  <si>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</si>
  <si>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</si>
  <si>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</si>
  <si>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</si>
  <si>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</si>
  <si>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</si>
  <si>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</si>
  <si>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</si>
  <si>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</si>
  <si>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</si>
  <si>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</si>
  <si>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</si>
  <si>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</si>
  <si>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</si>
  <si>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</si>
  <si>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</si>
  <si>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</si>
  <si>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</si>
  <si>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</si>
  <si>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</si>
  <si>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</si>
  <si>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</si>
  <si>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</si>
  <si>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</si>
  <si>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</si>
  <si>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</si>
  <si>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</si>
  <si>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</si>
  <si>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</si>
  <si>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</si>
  <si>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</si>
  <si>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</si>
  <si>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</si>
  <si>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</si>
  <si>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</si>
  <si>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</si>
  <si>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</si>
  <si>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</si>
  <si>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</si>
  <si>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</si>
  <si>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</si>
  <si>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</si>
  <si>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</si>
  <si>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</si>
  <si>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</si>
  <si>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</si>
  <si>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</si>
  <si>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</si>
  <si>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</si>
  <si>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</si>
  <si>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</si>
  <si>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</si>
  <si>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</si>
  <si>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</si>
  <si>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</si>
  <si>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</si>
  <si>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</si>
  <si>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</si>
  <si>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</si>
  <si>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</si>
  <si>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</si>
  <si>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</si>
  <si>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</si>
  <si>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</si>
  <si>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</si>
  <si>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</si>
  <si>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</si>
  <si>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</si>
  <si>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</si>
  <si>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</si>
  <si>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</si>
  <si>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</si>
  <si>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</si>
  <si>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</si>
  <si>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</si>
  <si>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</si>
  <si>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</si>
  <si>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</si>
  <si>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</si>
  <si>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</si>
  <si>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</si>
  <si>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</si>
  <si>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</si>
  <si>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</si>
  <si>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</si>
  <si>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</si>
  <si>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</si>
  <si>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</si>
  <si>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</si>
  <si>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</si>
  <si>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</si>
  <si>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</si>
  <si>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</si>
  <si>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</si>
  <si>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</si>
  <si>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</si>
  <si>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</si>
  <si>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</si>
  <si>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</si>
  <si>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</si>
  <si>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</si>
  <si>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</si>
  <si>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</si>
  <si>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</si>
  <si>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</si>
  <si>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</si>
  <si>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</si>
  <si>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</si>
  <si>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</si>
  <si>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</si>
  <si>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</si>
  <si>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</si>
  <si>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</si>
  <si>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</si>
  <si>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</si>
  <si>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</si>
  <si>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</si>
  <si>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</si>
  <si>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</si>
  <si>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</si>
  <si>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</si>
  <si>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</si>
  <si>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</si>
  <si>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</si>
  <si>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</si>
  <si>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</si>
  <si>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</si>
  <si>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</si>
  <si>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</si>
  <si>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</si>
  <si>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</si>
  <si>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</si>
  <si>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</si>
  <si>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</si>
  <si>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</si>
  <si>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</si>
  <si>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</si>
  <si>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</si>
  <si>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</si>
  <si>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</si>
  <si>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</si>
  <si>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</si>
  <si>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</si>
  <si>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</si>
  <si>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</si>
  <si>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</si>
  <si>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</si>
  <si>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</si>
  <si>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</si>
  <si>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</si>
  <si>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</si>
  <si>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</si>
  <si>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</si>
  <si>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</si>
  <si>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</si>
  <si>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</si>
  <si>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</si>
  <si>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</si>
  <si>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</si>
  <si>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</si>
  <si>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</si>
  <si>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</si>
  <si>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</si>
  <si>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</si>
  <si>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</si>
  <si>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</si>
  <si>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</si>
  <si>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</si>
  <si>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</si>
  <si>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</si>
  <si>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</si>
  <si>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</si>
  <si>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</si>
  <si>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</si>
  <si>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</si>
  <si>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</si>
  <si>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</si>
  <si>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</si>
  <si>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</si>
  <si>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</si>
  <si>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</si>
  <si>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</si>
  <si>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</si>
  <si>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</si>
  <si>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</si>
  <si>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</si>
  <si>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</si>
  <si>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</si>
  <si>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</si>
  <si>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</si>
  <si>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</si>
  <si>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</si>
  <si>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</si>
  <si>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</si>
  <si>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</si>
  <si>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</si>
  <si>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</si>
  <si>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</si>
  <si>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</si>
  <si>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</si>
  <si>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</si>
  <si>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</si>
  <si>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</si>
  <si>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</si>
  <si>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</si>
  <si>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</si>
  <si>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</si>
  <si>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</si>
  <si>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</si>
  <si>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</si>
  <si>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</si>
  <si>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</si>
  <si>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</si>
  <si>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</si>
  <si>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</si>
  <si>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</si>
  <si>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</si>
  <si>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</si>
  <si>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</si>
  <si>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</si>
  <si>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</si>
  <si>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</si>
  <si>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</si>
  <si>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</si>
  <si>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</si>
  <si>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</si>
  <si>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</si>
  <si>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</si>
  <si>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</si>
  <si>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</si>
  <si>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</si>
  <si>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</si>
  <si>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</si>
  <si>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</si>
  <si>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</si>
  <si>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</si>
  <si>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</si>
  <si>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</si>
  <si>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</si>
  <si>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</si>
  <si>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</si>
  <si>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</si>
  <si>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</si>
  <si>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</si>
  <si>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</si>
  <si>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</si>
  <si>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</si>
  <si>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</si>
  <si>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</si>
  <si>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</si>
  <si>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</si>
  <si>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</si>
  <si>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</si>
  <si>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</si>
  <si>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</si>
  <si>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</si>
  <si>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</si>
  <si>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</si>
  <si>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</si>
  <si>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</si>
  <si>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</si>
  <si>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</si>
  <si>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</si>
  <si>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</si>
  <si>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</si>
  <si>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</si>
  <si>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</si>
  <si>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</si>
  <si>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</si>
  <si>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</si>
  <si>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</si>
  <si>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</si>
  <si>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</si>
  <si>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</si>
  <si>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</si>
  <si>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</si>
  <si>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</si>
  <si>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</si>
  <si>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</si>
  <si>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</si>
  <si>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</si>
  <si>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</si>
  <si>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</si>
  <si>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</si>
  <si>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</si>
  <si>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</si>
  <si>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</si>
  <si>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</si>
  <si>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</si>
  <si>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</si>
  <si>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</si>
  <si>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</si>
  <si>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</si>
  <si>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</si>
  <si>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</si>
  <si>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</si>
  <si>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</si>
  <si>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</si>
  <si>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</si>
  <si>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</si>
  <si>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</si>
  <si>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</si>
  <si>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</si>
  <si>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</si>
  <si>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</si>
  <si>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</si>
  <si>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</si>
  <si>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</si>
  <si>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</si>
  <si>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</si>
  <si>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</si>
  <si>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</si>
  <si>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</si>
  <si>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</si>
  <si>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</si>
  <si>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</si>
  <si>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</si>
  <si>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</si>
  <si>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</si>
  <si>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</si>
  <si>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</si>
  <si>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</si>
  <si>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</si>
  <si>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</si>
  <si>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</si>
  <si>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</si>
  <si>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</si>
  <si>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</si>
  <si>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</si>
  <si>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</si>
  <si>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</si>
  <si>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</si>
  <si>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</si>
  <si>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</si>
  <si>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</si>
  <si>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</si>
  <si>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</si>
  <si>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</si>
  <si>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</si>
  <si>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</si>
  <si>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</si>
  <si>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</si>
  <si>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</si>
  <si>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</si>
  <si>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</si>
  <si>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</si>
  <si>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</si>
  <si>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</si>
  <si>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</si>
  <si>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</si>
  <si>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</si>
  <si>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</si>
  <si>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</si>
  <si>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</si>
  <si>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</si>
  <si>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</si>
  <si>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</si>
  <si>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</si>
  <si>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</si>
  <si>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</si>
  <si>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</si>
  <si>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</si>
  <si>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</si>
  <si>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</si>
  <si>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</si>
  <si>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</si>
  <si>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</si>
  <si>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</si>
  <si>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</si>
  <si>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</si>
  <si>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</si>
  <si>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</si>
  <si>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</si>
  <si>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</si>
  <si>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</si>
  <si>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</si>
  <si>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</si>
  <si>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</si>
  <si>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</si>
  <si>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</si>
  <si>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</si>
  <si>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</si>
  <si>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</si>
  <si>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</si>
  <si>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</si>
  <si>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</si>
  <si>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</si>
  <si>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</si>
  <si>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</si>
  <si>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</si>
  <si>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</si>
  <si>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</si>
  <si>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</si>
  <si>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</si>
  <si>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</si>
  <si>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</si>
  <si>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</si>
  <si>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</si>
  <si>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</si>
  <si>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</si>
  <si>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</si>
  <si>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</si>
  <si>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</si>
  <si>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</si>
  <si>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</si>
  <si>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</si>
  <si>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</si>
  <si>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</si>
  <si>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</si>
  <si>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</si>
  <si>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</si>
  <si>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</si>
  <si>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</si>
  <si>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</si>
  <si>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</si>
  <si>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</si>
  <si>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</si>
  <si>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</si>
  <si>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</si>
  <si>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</si>
  <si>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</si>
  <si>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</si>
  <si>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</si>
  <si>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</si>
  <si>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</si>
  <si>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</si>
  <si>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</si>
  <si>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</si>
  <si>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</si>
  <si>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</si>
  <si>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</si>
  <si>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</si>
  <si>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</si>
  <si>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</si>
  <si>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</si>
  <si>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</si>
  <si>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</si>
  <si>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</si>
  <si>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</si>
  <si>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</si>
  <si>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</si>
  <si>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</si>
  <si>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</si>
  <si>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</si>
  <si>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</si>
  <si>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</si>
  <si>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</si>
  <si>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</si>
  <si>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</si>
  <si>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</si>
  <si>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</si>
  <si>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</si>
  <si>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</si>
  <si>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</si>
  <si>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</si>
  <si>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</si>
  <si>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</si>
  <si>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</si>
  <si>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</si>
  <si>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</si>
  <si>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</si>
  <si>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</si>
  <si>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</si>
  <si>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</si>
  <si>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</si>
  <si>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</si>
  <si>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</si>
  <si>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</si>
  <si>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</si>
  <si>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</si>
  <si>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</si>
  <si>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</si>
  <si>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</si>
  <si>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</si>
  <si>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</si>
  <si>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</si>
  <si>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</si>
  <si>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</si>
  <si>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</si>
  <si>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</si>
  <si>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</si>
  <si>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</si>
  <si>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</si>
  <si>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</si>
  <si>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</si>
  <si>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</si>
  <si>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</si>
  <si>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</si>
  <si>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</si>
  <si>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</si>
  <si>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</si>
  <si>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</si>
  <si>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</si>
  <si>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</si>
  <si>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</si>
  <si>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</si>
  <si>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</si>
  <si>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</si>
  <si>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</si>
  <si>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</si>
  <si>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</si>
  <si>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</si>
  <si>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</si>
  <si>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</si>
  <si>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</si>
  <si>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</si>
  <si>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</si>
  <si>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</si>
  <si>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</si>
  <si>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</si>
  <si>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</si>
  <si>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</si>
  <si>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</si>
  <si>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</si>
  <si>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</si>
  <si>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</si>
  <si>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</si>
  <si>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</si>
  <si>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</si>
  <si>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</si>
  <si>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</si>
  <si>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</si>
  <si>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</si>
  <si>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</si>
  <si>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</si>
  <si>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</si>
  <si>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</si>
  <si>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</si>
  <si>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</si>
  <si>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</si>
  <si>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</si>
  <si>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</si>
  <si>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</si>
  <si>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</si>
  <si>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</si>
  <si>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</si>
  <si>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</si>
  <si>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</si>
  <si>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</si>
  <si>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</si>
  <si>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</si>
  <si>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</si>
  <si>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</si>
  <si>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</si>
  <si>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</si>
  <si>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</si>
  <si>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</si>
  <si>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</si>
  <si>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</si>
  <si>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</si>
  <si>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</si>
  <si>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</si>
  <si>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</si>
  <si>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</si>
  <si>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</si>
  <si>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</si>
  <si>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</si>
  <si>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</si>
  <si>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</si>
  <si>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</si>
  <si>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</si>
  <si>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</si>
  <si>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</si>
  <si>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</si>
  <si>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</si>
  <si>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</si>
  <si>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</si>
  <si>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</si>
  <si>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</si>
  <si>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</si>
  <si>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</si>
  <si>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</si>
  <si>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</si>
  <si>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</si>
  <si>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</si>
  <si>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</si>
  <si>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</si>
  <si>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</si>
  <si>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</si>
  <si>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</si>
  <si>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</si>
  <si>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</si>
  <si>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</si>
  <si>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</si>
  <si>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</si>
  <si>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</si>
  <si>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</si>
  <si>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</si>
  <si>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</si>
  <si>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</si>
  <si>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</si>
  <si>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</si>
  <si>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</si>
  <si>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</si>
  <si>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</si>
  <si>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</si>
  <si>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</si>
  <si>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</si>
  <si>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</si>
  <si>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</si>
  <si>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</si>
  <si>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</si>
  <si>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</si>
  <si>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</si>
  <si>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</si>
  <si>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</si>
  <si>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</si>
  <si>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</si>
  <si>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</si>
  <si>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</si>
  <si>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</si>
  <si>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</si>
  <si>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</si>
  <si>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</si>
  <si>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</si>
  <si>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</si>
  <si>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</si>
  <si>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</si>
  <si>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</si>
  <si>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</si>
  <si>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</si>
  <si>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</si>
  <si>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</si>
  <si>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</si>
  <si>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</si>
  <si>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</si>
  <si>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</si>
  <si>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</si>
  <si>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</si>
  <si>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</si>
  <si>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</si>
  <si>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</si>
  <si>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</si>
  <si>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</si>
  <si>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</si>
  <si>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</si>
  <si>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</si>
  <si>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</si>
  <si>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</si>
  <si>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</si>
  <si>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</si>
  <si>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</si>
  <si>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</si>
  <si>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</si>
  <si>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</si>
  <si>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</si>
  <si>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</si>
  <si>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</si>
  <si>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</si>
  <si>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</si>
  <si>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</si>
  <si>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</si>
  <si>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</si>
  <si>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</si>
  <si>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</si>
  <si>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</si>
  <si>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</si>
  <si>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</si>
  <si>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</si>
  <si>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</si>
  <si>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</si>
  <si>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</si>
  <si>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</si>
  <si>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</si>
  <si>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</si>
  <si>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</si>
  <si>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</si>
  <si>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</si>
  <si>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</si>
  <si>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</si>
  <si>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</si>
  <si>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</si>
  <si>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</si>
  <si>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</si>
  <si>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</si>
  <si>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</si>
  <si>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</si>
  <si>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</si>
  <si>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</si>
  <si>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</si>
  <si>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</si>
  <si>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</si>
  <si>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</si>
  <si>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</si>
  <si>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</si>
  <si>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</si>
  <si>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</si>
  <si>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</si>
  <si>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</si>
  <si>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</si>
  <si>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</si>
  <si>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</si>
  <si>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</si>
  <si>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</si>
  <si>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</si>
  <si>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</si>
  <si>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</si>
  <si>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</si>
  <si>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</si>
  <si>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</si>
  <si>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</si>
  <si>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</si>
  <si>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</si>
  <si>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</si>
  <si>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</si>
  <si>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</si>
  <si>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</si>
  <si>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</si>
  <si>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</si>
  <si>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</si>
  <si>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</si>
  <si>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</si>
  <si>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</si>
  <si>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</si>
  <si>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</si>
  <si>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</si>
  <si>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</si>
  <si>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</si>
  <si>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</si>
  <si>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</si>
  <si>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</si>
  <si>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</si>
  <si>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</si>
  <si>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</si>
  <si>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</si>
  <si>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</si>
  <si>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</si>
  <si>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</si>
  <si>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</si>
  <si>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</si>
  <si>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</si>
  <si>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</si>
  <si>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</si>
  <si>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</si>
  <si>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</si>
  <si>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</si>
  <si>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</si>
  <si>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</si>
  <si>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</si>
  <si>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</si>
  <si>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</si>
  <si>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</si>
  <si>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</si>
  <si>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</si>
  <si>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</si>
  <si>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</si>
  <si>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</si>
  <si>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</si>
  <si>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</si>
  <si>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</si>
  <si>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</si>
  <si>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</si>
  <si>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</si>
  <si>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</si>
  <si>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</si>
  <si>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</si>
  <si>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</si>
  <si>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</si>
  <si>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</si>
  <si>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</si>
  <si>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</si>
  <si>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</si>
  <si>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</si>
  <si>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</si>
  <si>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</si>
  <si>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</si>
  <si>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</si>
  <si>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</si>
  <si>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</si>
  <si>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</si>
  <si>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</si>
  <si>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</si>
  <si>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</si>
  <si>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</si>
  <si>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</si>
  <si>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</si>
  <si>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</si>
  <si>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</si>
  <si>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</si>
  <si>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</si>
  <si>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</si>
  <si>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</si>
  <si>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</si>
  <si>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</si>
  <si>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</si>
  <si>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</si>
  <si>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</si>
  <si>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</si>
  <si>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</si>
  <si>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</si>
  <si>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</si>
  <si>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</si>
  <si>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</si>
  <si>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</si>
  <si>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</si>
  <si>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</si>
  <si>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</si>
  <si>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</si>
  <si>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</si>
  <si>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</si>
  <si>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</si>
  <si>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</si>
  <si>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</si>
  <si>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</si>
  <si>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</si>
  <si>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</si>
  <si>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</si>
  <si>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</si>
  <si>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</si>
  <si>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</si>
  <si>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</si>
  <si>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</si>
  <si>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</si>
  <si>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</si>
  <si>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</si>
  <si>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</si>
  <si>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</si>
  <si>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</si>
  <si>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</si>
  <si>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</si>
  <si>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</si>
  <si>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</si>
  <si>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</si>
  <si>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</si>
  <si>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</si>
  <si>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</si>
  <si>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</si>
  <si>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</si>
  <si>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</si>
  <si>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</si>
  <si>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</si>
  <si>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</si>
  <si>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</si>
  <si>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</si>
  <si>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</si>
  <si>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</si>
  <si>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</si>
  <si>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</si>
  <si>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</si>
  <si>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</si>
  <si>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</si>
  <si>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</si>
  <si>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</si>
  <si>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</si>
  <si>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</si>
  <si>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</si>
  <si>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</si>
  <si>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</si>
  <si>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</si>
  <si>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</si>
  <si>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</si>
  <si>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</si>
  <si>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</si>
  <si>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</si>
  <si>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</si>
  <si>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</si>
  <si>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</si>
  <si>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</si>
  <si>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</si>
  <si>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</si>
  <si>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</si>
  <si>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</si>
  <si>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</si>
  <si>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</si>
  <si>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</si>
  <si>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</si>
  <si>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</si>
  <si>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</si>
  <si>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</si>
  <si>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</si>
  <si>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</si>
  <si>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</si>
  <si>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</si>
  <si>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</si>
  <si>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</si>
  <si>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</si>
  <si>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</si>
  <si>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</si>
  <si>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</si>
  <si>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</si>
  <si>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</si>
  <si>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</si>
  <si>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</si>
  <si>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</si>
  <si>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</si>
  <si>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</si>
  <si>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</si>
  <si>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</si>
  <si>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</si>
  <si>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</si>
  <si>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</si>
  <si>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</si>
  <si>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</si>
  <si>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</si>
  <si>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</si>
  <si>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</si>
  <si>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</si>
  <si>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</si>
  <si>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</si>
  <si>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</si>
  <si>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</si>
  <si>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</si>
  <si>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</si>
  <si>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</si>
  <si>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</si>
  <si>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</si>
  <si>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</si>
  <si>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</si>
  <si>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</si>
  <si>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</si>
  <si>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</si>
  <si>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</si>
  <si>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</si>
  <si>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</si>
  <si>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</si>
  <si>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</si>
  <si>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</si>
  <si>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</si>
  <si>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</si>
  <si>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</si>
  <si>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</si>
  <si>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</si>
  <si>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</si>
  <si>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</si>
  <si>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</si>
  <si>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</si>
  <si>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</si>
  <si>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</si>
  <si>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</si>
  <si>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</si>
  <si>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</si>
  <si>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</si>
  <si>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</si>
  <si>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</si>
  <si>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</si>
  <si>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</si>
  <si>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</si>
  <si>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</si>
  <si>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</si>
  <si>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</si>
  <si>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</si>
  <si>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</si>
  <si>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</si>
  <si>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</si>
  <si>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</si>
  <si>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</si>
  <si>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</si>
  <si>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</si>
  <si>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</si>
  <si>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</si>
  <si>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</si>
  <si>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</si>
  <si>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</si>
  <si>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</si>
  <si>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</si>
  <si>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</si>
  <si>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</si>
  <si>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</si>
  <si>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</si>
  <si>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</si>
  <si>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</si>
  <si>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</si>
  <si>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</si>
  <si>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</si>
  <si>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</si>
  <si>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</si>
  <si>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</si>
  <si>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</si>
  <si>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</si>
  <si>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</si>
  <si>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</si>
  <si>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</si>
  <si>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</si>
  <si>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</si>
  <si>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</si>
  <si>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</si>
  <si>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</si>
  <si>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</si>
  <si>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</si>
  <si>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</si>
  <si>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</si>
  <si>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</si>
  <si>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</si>
  <si>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</si>
  <si>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</si>
  <si>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</si>
  <si>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</si>
  <si>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</si>
  <si>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</si>
  <si>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</si>
  <si>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</si>
  <si>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</si>
  <si>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</si>
  <si>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</si>
  <si>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</si>
  <si>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</si>
  <si>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</si>
  <si>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</si>
  <si>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</si>
  <si>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</si>
  <si>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</si>
  <si>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</si>
  <si>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</si>
  <si>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</si>
  <si>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</si>
  <si>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</si>
  <si>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</si>
  <si>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</si>
  <si>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</si>
  <si>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</si>
  <si>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</si>
  <si>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</si>
  <si>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</si>
  <si>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</si>
  <si>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</si>
  <si>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</si>
  <si>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</si>
  <si>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</si>
  <si>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</si>
  <si>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</si>
  <si>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</si>
  <si>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</si>
  <si>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</si>
  <si>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</si>
  <si>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</si>
  <si>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</si>
  <si>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</si>
  <si>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</si>
  <si>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</si>
  <si>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</si>
  <si>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</si>
  <si>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</si>
  <si>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</si>
  <si>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</si>
  <si>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</si>
  <si>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</si>
  <si>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</si>
  <si>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</si>
  <si>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</si>
  <si>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</si>
  <si>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</si>
  <si>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</si>
  <si>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</si>
  <si>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</si>
  <si>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</si>
  <si>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</si>
  <si>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</si>
  <si>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</si>
  <si>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</si>
  <si>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</si>
  <si>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</si>
  <si>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</si>
  <si>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</si>
  <si>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</si>
  <si>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</si>
  <si>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</si>
  <si>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</si>
  <si>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</si>
  <si>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</si>
  <si>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</si>
  <si>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</si>
  <si>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</si>
  <si>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</si>
  <si>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</si>
  <si>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</si>
  <si>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</si>
  <si>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</si>
  <si>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</si>
  <si>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</si>
  <si>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</si>
  <si>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</si>
  <si>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</si>
  <si>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</si>
  <si>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</si>
  <si>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</si>
  <si>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</si>
  <si>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</si>
  <si>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</si>
  <si>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</si>
  <si>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</si>
  <si>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</si>
  <si>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</si>
  <si>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</si>
  <si>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</si>
  <si>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</si>
  <si>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</si>
  <si>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</si>
  <si>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</si>
  <si>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</si>
  <si>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</si>
  <si>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</si>
  <si>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</si>
  <si>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</si>
  <si>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</si>
  <si>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</si>
  <si>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</si>
  <si>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</si>
  <si>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</si>
  <si>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</si>
  <si>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</si>
  <si>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</si>
  <si>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</si>
  <si>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</si>
  <si>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</si>
  <si>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</si>
  <si>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</si>
  <si>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</si>
  <si>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</si>
  <si>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</si>
  <si>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</si>
  <si>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</si>
  <si>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</si>
  <si>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</si>
  <si>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</si>
  <si>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</si>
  <si>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</si>
  <si>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</si>
  <si>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</si>
  <si>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</si>
  <si>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</si>
  <si>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</si>
  <si>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</si>
  <si>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</si>
  <si>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</si>
  <si>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</si>
  <si>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</si>
  <si>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</si>
  <si>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</si>
  <si>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</si>
  <si>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</si>
  <si>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</si>
  <si>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</si>
  <si>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</si>
  <si>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</si>
  <si>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</si>
  <si>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</si>
  <si>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</si>
  <si>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</si>
  <si>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</si>
  <si>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</si>
  <si>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</si>
  <si>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</si>
  <si>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</si>
  <si>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</si>
  <si>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</si>
  <si>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</si>
  <si>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</si>
  <si>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</si>
  <si>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</si>
  <si>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</si>
  <si>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</si>
  <si>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</si>
  <si>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</si>
  <si>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</si>
  <si>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</si>
  <si>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</si>
  <si>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</si>
  <si>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</si>
  <si>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</si>
  <si>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</si>
  <si>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</si>
  <si>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</si>
  <si>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</si>
  <si>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</si>
  <si>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</si>
  <si>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</si>
  <si>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</si>
  <si>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</si>
  <si>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</si>
  <si>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</si>
  <si>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</si>
  <si>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</si>
  <si>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</si>
  <si>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</si>
  <si>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</si>
  <si>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</si>
  <si>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</si>
  <si>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</si>
  <si>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</si>
  <si>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</si>
  <si>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</si>
  <si>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</si>
  <si>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</si>
  <si>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</si>
  <si>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</si>
  <si>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</si>
  <si>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</si>
  <si>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</si>
  <si>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</si>
  <si>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</si>
  <si>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</si>
  <si>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</si>
  <si>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</si>
  <si>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</si>
  <si>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</si>
  <si>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</si>
  <si>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</si>
  <si>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</si>
  <si>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</si>
  <si>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</si>
  <si>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</si>
  <si>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</si>
  <si>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</si>
  <si>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</si>
  <si>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</si>
  <si>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</si>
  <si>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</si>
  <si>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</si>
  <si>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</si>
  <si>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</si>
  <si>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</si>
  <si>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</si>
  <si>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</si>
  <si>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</si>
  <si>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</si>
  <si>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</si>
  <si>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</si>
  <si>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</si>
  <si>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</si>
  <si>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</si>
  <si>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</si>
  <si>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</si>
  <si>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</si>
  <si>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</si>
  <si>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</si>
  <si>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</si>
  <si>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</si>
  <si>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</si>
  <si>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</si>
  <si>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</si>
  <si>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</si>
  <si>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</si>
  <si>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</si>
  <si>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</si>
  <si>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</si>
  <si>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</si>
  <si>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</si>
  <si>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</si>
  <si>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</si>
  <si>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</si>
  <si>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</si>
  <si>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</si>
  <si>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</si>
  <si>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</si>
  <si>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</si>
  <si>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</si>
  <si>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</si>
  <si>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</si>
  <si>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</si>
  <si>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</si>
  <si>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</si>
  <si>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</si>
  <si>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</si>
  <si>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</si>
  <si>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</si>
  <si>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</si>
  <si>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</si>
  <si>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</si>
  <si>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</si>
  <si>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</si>
  <si>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</si>
  <si>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</si>
  <si>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</si>
  <si>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</si>
  <si>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</si>
  <si>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</si>
  <si>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</si>
  <si>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</si>
  <si>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</si>
  <si>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</si>
  <si>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</si>
  <si>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</si>
  <si>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</si>
  <si>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</si>
  <si>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</si>
  <si>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</si>
  <si>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</si>
  <si>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</si>
  <si>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</si>
  <si>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</si>
  <si>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</si>
  <si>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</si>
  <si>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</si>
  <si>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</si>
  <si>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</si>
  <si>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</si>
  <si>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</si>
  <si>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</si>
  <si>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</si>
  <si>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</si>
  <si>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</si>
  <si>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</si>
  <si>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</si>
  <si>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</si>
  <si>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</si>
  <si>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</si>
  <si>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</si>
  <si>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</si>
  <si>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</si>
  <si>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</si>
  <si>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</si>
  <si>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</si>
  <si>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</si>
  <si>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</si>
  <si>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</si>
  <si>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</si>
  <si>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</si>
  <si>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</si>
  <si>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</si>
  <si>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</si>
  <si>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</si>
  <si>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</si>
  <si>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</si>
  <si>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</si>
  <si>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</si>
  <si>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</si>
  <si>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</si>
  <si>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</si>
  <si>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</si>
  <si>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</si>
  <si>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</si>
  <si>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</si>
  <si>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</si>
  <si>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</si>
  <si>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</si>
  <si>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</si>
  <si>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</si>
  <si>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</si>
  <si>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</si>
  <si>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</si>
  <si>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</si>
  <si>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</si>
  <si>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</si>
  <si>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</si>
  <si>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</si>
  <si>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</si>
  <si>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</si>
  <si>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</si>
  <si>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</si>
  <si>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</si>
  <si>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</si>
  <si>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</si>
  <si>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</si>
  <si>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</si>
  <si>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</si>
  <si>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</si>
  <si>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</si>
  <si>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</si>
  <si>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</si>
  <si>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</si>
  <si>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</si>
  <si>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</si>
  <si>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</si>
  <si>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</si>
  <si>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</si>
  <si>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</si>
  <si>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</si>
  <si>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</si>
  <si>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</si>
  <si>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</si>
  <si>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</si>
  <si>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</si>
  <si>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</si>
  <si>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</si>
  <si>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</si>
  <si>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</si>
  <si>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</si>
  <si>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</si>
  <si>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</si>
  <si>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</si>
  <si>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</si>
  <si>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</si>
  <si>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</si>
  <si>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</si>
  <si>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</si>
  <si>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</si>
  <si>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</si>
  <si>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</si>
  <si>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</si>
  <si>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</si>
  <si>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</si>
  <si>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</si>
  <si>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</si>
  <si>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</si>
  <si>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</si>
  <si>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</si>
  <si>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</si>
  <si>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</si>
  <si>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</si>
  <si>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</si>
  <si>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</si>
  <si>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</si>
  <si>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</si>
  <si>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</si>
  <si>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</si>
  <si>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</si>
  <si>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</si>
  <si>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</si>
  <si>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</si>
  <si>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</si>
  <si>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</si>
  <si>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</si>
  <si>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</si>
  <si>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</si>
  <si>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</si>
  <si>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</si>
  <si>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</si>
  <si>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</si>
  <si>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</si>
  <si>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</si>
  <si>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</si>
  <si>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</si>
  <si>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</si>
  <si>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</si>
  <si>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</si>
  <si>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</si>
  <si>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</si>
  <si>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</si>
  <si>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</si>
  <si>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</si>
  <si>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</si>
  <si>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</si>
  <si>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</si>
  <si>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</si>
  <si>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</si>
  <si>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</si>
  <si>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</si>
  <si>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</si>
  <si>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</si>
  <si>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</si>
  <si>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</si>
  <si>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</si>
  <si>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</si>
  <si>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</si>
  <si>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</si>
  <si>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</si>
  <si>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</si>
  <si>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</si>
  <si>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</si>
  <si>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</si>
  <si>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</si>
  <si>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</si>
  <si>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</si>
  <si>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</si>
  <si>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</si>
  <si>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</si>
  <si>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</si>
  <si>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</si>
  <si>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</si>
  <si>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</si>
  <si>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</si>
  <si>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</si>
  <si>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</si>
  <si>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</si>
  <si>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</si>
  <si>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</si>
  <si>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</si>
  <si>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</si>
  <si>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</si>
  <si>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</si>
  <si>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</si>
  <si>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</si>
  <si>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</si>
  <si>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</si>
  <si>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</si>
  <si>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</si>
  <si>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</si>
  <si>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</si>
  <si>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</si>
  <si>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</si>
  <si>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</si>
  <si>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</si>
  <si>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</si>
  <si>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</si>
  <si>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</si>
  <si>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</si>
  <si>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</si>
  <si>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</si>
  <si>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</si>
  <si>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</si>
  <si>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</si>
  <si>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</si>
  <si>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</si>
  <si>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</si>
  <si>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</si>
  <si>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</si>
  <si>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</si>
  <si>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</si>
  <si>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</si>
  <si>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</si>
  <si>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</si>
  <si>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</si>
  <si>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</si>
  <si>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</si>
  <si>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</si>
  <si>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</si>
  <si>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</si>
  <si>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</si>
  <si>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</si>
  <si>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</si>
  <si>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</si>
  <si>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</si>
  <si>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</si>
  <si>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</si>
  <si>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</si>
  <si>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</si>
  <si>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</si>
  <si>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</si>
  <si>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</si>
  <si>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</si>
  <si>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</si>
  <si>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</si>
  <si>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</si>
  <si>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</si>
  <si>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</si>
  <si>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</si>
  <si>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</si>
  <si>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</si>
  <si>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</si>
  <si>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</si>
  <si>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</si>
  <si>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</si>
  <si>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</si>
  <si>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</si>
  <si>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</si>
  <si>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</si>
  <si>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</si>
  <si>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</si>
  <si>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</si>
  <si>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</si>
  <si>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</si>
  <si>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</si>
  <si>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</si>
  <si>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</si>
  <si>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</si>
  <si>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</si>
  <si>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</si>
  <si>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</si>
  <si>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</si>
  <si>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</si>
  <si>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</si>
  <si>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</si>
  <si>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</si>
  <si>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</si>
  <si>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</si>
  <si>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</si>
  <si>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</si>
  <si>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</si>
  <si>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</si>
  <si>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</si>
  <si>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</si>
  <si>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</si>
  <si>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</si>
  <si>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</si>
  <si>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</si>
  <si>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</si>
  <si>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</si>
  <si>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</si>
  <si>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</si>
  <si>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</si>
  <si>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</si>
  <si>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</si>
  <si>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</si>
  <si>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</si>
  <si>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</si>
  <si>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</si>
  <si>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</si>
  <si>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</si>
  <si>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</si>
  <si>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</si>
  <si>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</si>
  <si>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</si>
  <si>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</si>
  <si>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</si>
  <si>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</si>
  <si>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</si>
  <si>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</si>
  <si>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</si>
  <si>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</si>
  <si>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</si>
  <si>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</si>
  <si>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</si>
  <si>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</si>
  <si>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</si>
  <si>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</si>
  <si>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</si>
  <si>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</si>
  <si>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</si>
  <si>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</si>
  <si>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</si>
  <si>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</si>
  <si>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</si>
  <si>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</si>
  <si>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</si>
  <si>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</si>
  <si>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</si>
  <si>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</si>
  <si>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</si>
  <si>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</si>
  <si>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</si>
  <si>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</si>
  <si>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</si>
  <si>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</si>
  <si>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</si>
  <si>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</si>
  <si>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</si>
  <si>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</si>
  <si>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</si>
  <si>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</si>
  <si>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</si>
  <si>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</si>
  <si>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</si>
  <si>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</si>
  <si>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</si>
  <si>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</si>
  <si>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</si>
  <si>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</si>
  <si>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</si>
  <si>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</si>
  <si>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</si>
  <si>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</si>
  <si>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</si>
  <si>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</si>
  <si>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</si>
  <si>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</si>
  <si>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</si>
  <si>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</si>
  <si>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</si>
  <si>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</si>
  <si>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</si>
  <si>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</si>
  <si>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</si>
  <si>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</si>
  <si>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</si>
  <si>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</si>
  <si>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</si>
  <si>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</si>
  <si>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</si>
  <si>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</si>
  <si>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</si>
  <si>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</si>
  <si>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</si>
  <si>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</si>
  <si>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</si>
  <si>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</si>
  <si>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</si>
  <si>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</si>
  <si>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</si>
  <si>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</si>
  <si>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</si>
  <si>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</si>
  <si>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</si>
  <si>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</si>
  <si>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</si>
  <si>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</si>
  <si>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</si>
  <si>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</si>
  <si>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</si>
  <si>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</si>
  <si>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</si>
  <si>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</si>
  <si>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</si>
  <si>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</si>
  <si>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</si>
  <si>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</si>
  <si>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</si>
  <si>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</si>
  <si>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</si>
  <si>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</si>
  <si>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</si>
  <si>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</si>
  <si>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</si>
  <si>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</si>
  <si>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</si>
  <si>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</si>
  <si>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</si>
  <si>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</si>
  <si>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</si>
  <si>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</si>
  <si>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</si>
  <si>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</si>
  <si>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</si>
  <si>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</si>
  <si>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</si>
  <si>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</si>
  <si>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</si>
  <si>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</si>
  <si>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</si>
  <si>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</si>
  <si>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</si>
  <si>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</si>
  <si>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</si>
  <si>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</si>
  <si>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</si>
  <si>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</si>
  <si>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</si>
  <si>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</si>
  <si>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</si>
  <si>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</si>
  <si>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</si>
  <si>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</si>
  <si>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</si>
  <si>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</si>
  <si>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</si>
  <si>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</si>
  <si>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</si>
  <si>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</si>
  <si>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</si>
  <si>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</si>
  <si>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</si>
  <si>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</si>
  <si>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</si>
  <si>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</si>
  <si>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</si>
  <si>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</si>
  <si>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</si>
  <si>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</si>
  <si>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</si>
  <si>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</si>
  <si>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</si>
  <si>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</si>
  <si>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</si>
  <si>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</si>
  <si>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</si>
  <si>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</si>
  <si>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</si>
  <si>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</si>
  <si>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</si>
  <si>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</si>
  <si>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</si>
  <si>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</si>
  <si>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</si>
  <si>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</si>
  <si>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</si>
  <si>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</si>
  <si>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</si>
  <si>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</si>
  <si>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</si>
  <si>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</si>
  <si>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</si>
  <si>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</si>
  <si>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</si>
  <si>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</si>
  <si>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</si>
  <si>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</si>
  <si>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</si>
  <si>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</si>
  <si>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</si>
  <si>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</si>
  <si>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</si>
  <si>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</si>
  <si>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</si>
  <si>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</si>
  <si>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</si>
  <si>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</si>
  <si>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</si>
  <si>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</si>
  <si>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</si>
  <si>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</si>
  <si>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</si>
  <si>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</si>
  <si>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</si>
  <si>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</si>
  <si>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</si>
  <si>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</si>
  <si>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</si>
  <si>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</si>
  <si>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</si>
  <si>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</si>
  <si>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</si>
  <si>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</si>
  <si>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</si>
  <si>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</si>
  <si>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</si>
  <si>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</si>
  <si>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</si>
  <si>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</si>
  <si>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</si>
  <si>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</si>
  <si>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</si>
  <si>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</si>
  <si>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</si>
  <si>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</si>
  <si>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</si>
  <si>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</si>
  <si>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</si>
  <si>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</si>
  <si>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</si>
  <si>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</si>
  <si>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</si>
  <si>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</si>
  <si>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</si>
  <si>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</si>
  <si>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</si>
  <si>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</si>
  <si>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</si>
  <si>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</si>
  <si>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</si>
  <si>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</si>
  <si>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</si>
  <si>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</si>
  <si>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</si>
  <si>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</si>
  <si>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</si>
  <si>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</si>
  <si>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</si>
  <si>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</si>
  <si>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</si>
  <si>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</si>
  <si>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</si>
  <si>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</si>
  <si>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</si>
  <si>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</si>
  <si>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</si>
  <si>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</si>
  <si>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</si>
  <si>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</si>
  <si>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</si>
  <si>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</si>
  <si>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</si>
  <si>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</si>
  <si>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</si>
  <si>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</si>
  <si>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</si>
  <si>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</si>
  <si>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</si>
  <si>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</si>
  <si>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</si>
  <si>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</si>
  <si>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</si>
  <si>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</si>
  <si>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</si>
  <si>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</si>
  <si>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</si>
  <si>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</si>
  <si>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</si>
  <si>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</si>
  <si>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</si>
  <si>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</si>
  <si>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</si>
  <si>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</si>
  <si>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</si>
  <si>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</si>
  <si>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</si>
  <si>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</si>
  <si>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</si>
  <si>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</si>
  <si>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</si>
  <si>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</si>
  <si>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</si>
  <si>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</si>
  <si>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</si>
  <si>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</si>
  <si>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</si>
  <si>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</si>
  <si>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</si>
  <si>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</si>
  <si>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</si>
  <si>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</si>
  <si>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</si>
  <si>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</si>
  <si>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</si>
  <si>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</si>
  <si>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</si>
  <si>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</si>
  <si>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</si>
  <si>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</si>
  <si>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</si>
  <si>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</si>
  <si>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</si>
  <si>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</si>
  <si>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</si>
  <si>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</si>
  <si>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</si>
  <si>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</si>
  <si>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</si>
  <si>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</si>
  <si>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</si>
  <si>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</si>
  <si>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</si>
  <si>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</si>
  <si>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</si>
  <si>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</si>
  <si>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</si>
  <si>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</si>
  <si>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</si>
  <si>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</si>
  <si>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</si>
  <si>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</si>
  <si>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</si>
  <si>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</si>
  <si>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</si>
  <si>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</si>
  <si>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</si>
  <si>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</si>
  <si>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</si>
  <si>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</si>
  <si>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</si>
  <si>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</si>
  <si>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</si>
  <si>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</si>
  <si>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</si>
  <si>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</si>
  <si>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</si>
  <si>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</si>
  <si>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</si>
  <si>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</si>
  <si>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</si>
  <si>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</si>
  <si>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</si>
  <si>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</si>
  <si>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</si>
  <si>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</si>
  <si>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</si>
  <si>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</si>
  <si>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</si>
  <si>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</si>
  <si>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</si>
  <si>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</si>
  <si>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</si>
  <si>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</si>
  <si>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</si>
  <si>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</si>
  <si>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</si>
  <si>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</si>
  <si>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</si>
  <si>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</si>
  <si>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</si>
  <si>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</si>
  <si>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</si>
  <si>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</si>
  <si>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</si>
  <si>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</si>
  <si>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</si>
  <si>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</si>
  <si>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</si>
  <si>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</si>
  <si>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</si>
  <si>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</si>
  <si>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</si>
  <si>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</si>
  <si>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</si>
  <si>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</si>
  <si>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</si>
  <si>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</si>
  <si>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</si>
  <si>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</si>
  <si>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</si>
  <si>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</si>
  <si>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</si>
  <si>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</si>
  <si>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</si>
  <si>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</si>
  <si>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</si>
  <si>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</si>
  <si>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</si>
  <si>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</si>
  <si>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</si>
  <si>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</si>
  <si>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</si>
  <si>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</si>
  <si>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</si>
  <si>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</si>
  <si>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</si>
  <si>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</si>
  <si>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</si>
  <si>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</si>
  <si>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</si>
  <si>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</si>
  <si>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</si>
  <si>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</si>
  <si>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</si>
  <si>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</si>
  <si>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</si>
  <si>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</si>
  <si>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</si>
  <si>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</si>
  <si>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</si>
  <si>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</si>
  <si>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</si>
  <si>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</si>
  <si>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</si>
  <si>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</si>
  <si>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</si>
  <si>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</si>
  <si>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</si>
  <si>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</si>
  <si>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</si>
  <si>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</si>
  <si>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</si>
  <si>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</si>
  <si>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</si>
  <si>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</si>
  <si>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</si>
  <si>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</si>
  <si>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</si>
  <si>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</si>
  <si>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</si>
  <si>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</si>
  <si>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</si>
  <si>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</si>
  <si>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</si>
  <si>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</si>
  <si>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</si>
  <si>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</si>
  <si>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</si>
  <si>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</si>
  <si>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</si>
  <si>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</si>
  <si>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</si>
  <si>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</si>
  <si>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</si>
  <si>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</si>
  <si>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</si>
  <si>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</si>
  <si>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</si>
  <si>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</si>
  <si>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</si>
  <si>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</si>
  <si>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</si>
  <si>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</si>
  <si>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</si>
  <si>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</si>
  <si>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</si>
  <si>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</si>
  <si>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</si>
  <si>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</si>
  <si>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</si>
  <si>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</si>
  <si>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</si>
  <si>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</si>
  <si>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</si>
  <si>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</si>
  <si>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</si>
  <si>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</si>
  <si>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</si>
  <si>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</si>
  <si>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</si>
  <si>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</si>
  <si>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</si>
  <si>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</si>
  <si>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</si>
  <si>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</si>
  <si>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</si>
  <si>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</si>
  <si>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</si>
  <si>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</si>
  <si>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</si>
  <si>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</si>
  <si>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</si>
  <si>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</si>
  <si>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</si>
  <si>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</si>
  <si>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</si>
  <si>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</si>
  <si>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</si>
  <si>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</si>
  <si>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</si>
  <si>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</si>
  <si>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</si>
  <si>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</si>
  <si>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</si>
  <si>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</si>
  <si>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</si>
  <si>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</si>
  <si>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</si>
  <si>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</si>
  <si>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</si>
  <si>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</si>
  <si>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</si>
  <si>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</si>
  <si>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</si>
  <si>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</si>
  <si>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</si>
  <si>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</si>
  <si>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</si>
  <si>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</si>
  <si>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</si>
  <si>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</si>
  <si>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</si>
  <si>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</si>
  <si>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</si>
  <si>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</si>
  <si>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</si>
  <si>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</si>
  <si>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</si>
  <si>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</si>
  <si>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</si>
  <si>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</si>
  <si>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</si>
  <si>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</si>
  <si>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</si>
  <si>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</si>
  <si>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</si>
  <si>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</si>
  <si>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</si>
  <si>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</si>
  <si>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</si>
  <si>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</si>
  <si>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</si>
  <si>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</si>
  <si>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</si>
  <si>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</si>
  <si>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</si>
  <si>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</si>
  <si>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</si>
  <si>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</si>
  <si>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</si>
  <si>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</si>
  <si>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</si>
  <si>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</si>
  <si>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</si>
  <si>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</si>
  <si>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</si>
  <si>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</si>
  <si>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</si>
  <si>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</si>
  <si>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</si>
  <si>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</si>
  <si>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</si>
  <si>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</si>
  <si>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</si>
  <si>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</si>
  <si>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</si>
  <si>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</si>
  <si>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</si>
  <si>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</si>
  <si>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</si>
  <si>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</si>
  <si>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</si>
  <si>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</si>
  <si>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</si>
  <si>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</si>
  <si>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</si>
  <si>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</si>
  <si>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</si>
  <si>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</si>
  <si>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</si>
  <si>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</si>
  <si>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</si>
  <si>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</si>
  <si>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</si>
  <si>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</si>
  <si>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</si>
  <si>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</si>
  <si>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</si>
  <si>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</si>
  <si>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</si>
  <si>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</si>
  <si>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</si>
  <si>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</si>
  <si>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</si>
  <si>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</si>
  <si>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</si>
  <si>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</si>
  <si>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</si>
  <si>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</si>
  <si>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</si>
  <si>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</si>
  <si>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</si>
  <si>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</si>
  <si>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</si>
  <si>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</si>
  <si>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</si>
  <si>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</si>
  <si>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</si>
  <si>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</si>
  <si>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</si>
  <si>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</si>
  <si>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</si>
  <si>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</si>
  <si>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</si>
  <si>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</si>
  <si>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</si>
  <si>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</si>
  <si>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</si>
  <si>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</si>
  <si>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</si>
  <si>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</si>
  <si>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</si>
  <si>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</si>
  <si>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</si>
  <si>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</si>
  <si>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</si>
  <si>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</si>
  <si>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</si>
  <si>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</si>
  <si>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</si>
  <si>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</si>
  <si>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</si>
  <si>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</si>
  <si>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</si>
  <si>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</si>
  <si>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</si>
  <si>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</si>
  <si>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</si>
  <si>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</si>
  <si>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</si>
  <si>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</si>
  <si>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</si>
  <si>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</si>
  <si>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</si>
  <si>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</si>
  <si>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</si>
  <si>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</si>
  <si>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</si>
  <si>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</si>
  <si>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</si>
  <si>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</si>
  <si>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</si>
  <si>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</si>
  <si>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</si>
  <si>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</si>
  <si>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</si>
  <si>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</si>
  <si>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</si>
  <si>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</si>
  <si>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</si>
  <si>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</si>
  <si>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</si>
  <si>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</si>
  <si>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</si>
  <si>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</si>
  <si>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</si>
  <si>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</si>
  <si>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</si>
  <si>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</si>
  <si>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</si>
  <si>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</si>
  <si>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</si>
  <si>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</si>
  <si>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</si>
  <si>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</si>
  <si>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</si>
  <si>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</si>
  <si>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</si>
  <si>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</si>
  <si>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</si>
  <si>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</si>
  <si>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</si>
  <si>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</si>
  <si>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</si>
  <si>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</si>
  <si>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</si>
  <si>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</si>
  <si>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</si>
  <si>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</si>
  <si>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</si>
  <si>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</si>
  <si>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</si>
  <si>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</si>
  <si>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</si>
  <si>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</si>
  <si>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</si>
  <si>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</si>
  <si>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</si>
  <si>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</si>
  <si>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</si>
  <si>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</si>
  <si>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</si>
  <si>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</si>
  <si>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</si>
  <si>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</si>
  <si>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</si>
  <si>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</si>
  <si>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</si>
  <si>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</si>
  <si>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</si>
  <si>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</si>
  <si>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</si>
  <si>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</si>
  <si>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</si>
  <si>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</si>
  <si>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</si>
  <si>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</si>
  <si>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</si>
  <si>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</si>
  <si>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</si>
  <si>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</si>
  <si>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</si>
  <si>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</si>
  <si>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</si>
  <si>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</si>
  <si>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</si>
  <si>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</si>
  <si>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</si>
  <si>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</si>
  <si>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</si>
  <si>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</si>
  <si>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</si>
  <si>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</si>
  <si>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</si>
  <si>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</si>
  <si>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</si>
  <si>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</si>
  <si>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</si>
  <si>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</si>
  <si>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</si>
  <si>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</si>
  <si>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</si>
  <si>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</si>
  <si>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</si>
  <si>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</si>
  <si>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</si>
  <si>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</si>
  <si>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</si>
  <si>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</si>
  <si>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</si>
  <si>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</si>
  <si>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</si>
  <si>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</si>
  <si>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</si>
  <si>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</si>
  <si>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</si>
  <si>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</si>
  <si>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</si>
  <si>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</si>
  <si>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</si>
  <si>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</si>
  <si>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</si>
  <si>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</si>
  <si>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</si>
  <si>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</si>
  <si>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</si>
  <si>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</si>
  <si>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</si>
  <si>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</si>
  <si>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</si>
  <si>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</si>
  <si>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</si>
  <si>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</si>
  <si>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</si>
  <si>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</si>
  <si>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</si>
  <si>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</si>
  <si>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</si>
  <si>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</si>
  <si>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</si>
  <si>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</si>
  <si>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</si>
  <si>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</si>
  <si>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</si>
  <si>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</si>
  <si>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</si>
  <si>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</si>
  <si>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</si>
  <si>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</si>
  <si>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</si>
  <si>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</si>
  <si>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</si>
  <si>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</si>
  <si>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</si>
  <si>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</si>
  <si>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</si>
  <si>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</si>
  <si>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</si>
  <si>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</si>
  <si>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</si>
  <si>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</si>
  <si>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</si>
  <si>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</si>
  <si>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</si>
  <si>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</si>
  <si>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</si>
  <si>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</si>
  <si>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</si>
  <si>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</si>
  <si>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</si>
  <si>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</si>
  <si>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</si>
  <si>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</si>
  <si>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</si>
  <si>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</si>
  <si>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</si>
  <si>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</si>
  <si>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</si>
  <si>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</si>
  <si>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</si>
  <si>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</si>
  <si>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</si>
  <si>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</si>
  <si>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</si>
  <si>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</si>
  <si>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</si>
  <si>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</si>
  <si>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</si>
  <si>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</si>
  <si>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</si>
  <si>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</si>
  <si>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</si>
  <si>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</si>
  <si>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</si>
  <si>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</si>
  <si>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</si>
  <si>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</si>
  <si>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</si>
  <si>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</si>
  <si>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</si>
  <si>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</si>
  <si>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</si>
  <si>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</si>
  <si>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</si>
  <si>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</si>
  <si>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</si>
  <si>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</si>
  <si>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</si>
  <si>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</si>
  <si>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</si>
  <si>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</si>
  <si>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</si>
  <si>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</si>
  <si>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</si>
  <si>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</si>
  <si>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</si>
  <si>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</si>
  <si>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</si>
  <si>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</si>
  <si>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</si>
  <si>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</si>
  <si>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</si>
  <si>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</si>
  <si>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</si>
  <si>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</si>
  <si>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</si>
  <si>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</si>
  <si>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</si>
  <si>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</si>
  <si>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</si>
  <si>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</si>
  <si>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</si>
  <si>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</si>
  <si>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</si>
  <si>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</si>
  <si>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</si>
  <si>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</si>
  <si>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</si>
  <si>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</si>
  <si>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</si>
  <si>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</si>
  <si>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</si>
  <si>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</si>
  <si>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</si>
  <si>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</si>
  <si>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</si>
  <si>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</si>
  <si>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</si>
  <si>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</si>
  <si>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</si>
  <si>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</si>
  <si>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</si>
  <si>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</si>
  <si>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</si>
  <si>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</si>
  <si>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</si>
  <si>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</si>
  <si>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</si>
  <si>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</si>
  <si>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</si>
  <si>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</si>
  <si>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</si>
  <si>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</si>
  <si>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</si>
  <si>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</si>
  <si>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</si>
  <si>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</si>
  <si>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</si>
  <si>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</si>
  <si>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</si>
  <si>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</si>
  <si>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</si>
  <si>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</si>
  <si>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</si>
  <si>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</si>
  <si>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</si>
  <si>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</si>
  <si>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</si>
  <si>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</si>
  <si>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</si>
  <si>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</si>
  <si>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</si>
  <si>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</si>
  <si>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</si>
  <si>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</si>
  <si>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</si>
  <si>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</si>
  <si>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</si>
  <si>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</si>
  <si>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</si>
  <si>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</si>
  <si>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</si>
  <si>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</si>
  <si>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</si>
  <si>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</si>
  <si>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</si>
  <si>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</si>
  <si>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</si>
  <si>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</si>
  <si>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</si>
  <si>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</si>
  <si>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</si>
  <si>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</si>
  <si>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</si>
  <si>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</si>
  <si>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</si>
  <si>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</si>
  <si>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</si>
  <si>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</si>
  <si>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</si>
  <si>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</si>
  <si>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</si>
  <si>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</si>
  <si>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</si>
  <si>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</si>
  <si>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</si>
  <si>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</si>
  <si>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</si>
  <si>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</si>
  <si>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</si>
  <si>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</si>
  <si>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</si>
  <si>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</si>
  <si>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</si>
  <si>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</si>
  <si>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</si>
  <si>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</si>
  <si>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</si>
  <si>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</si>
  <si>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</si>
  <si>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</si>
  <si>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</si>
  <si>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</si>
  <si>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</si>
  <si>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</si>
  <si>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</si>
  <si>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</si>
  <si>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</si>
  <si>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</si>
  <si>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</si>
  <si>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</si>
  <si>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</si>
  <si>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</si>
  <si>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</si>
  <si>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</si>
  <si>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</si>
  <si>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</si>
  <si>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</si>
  <si>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</si>
  <si>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</si>
  <si>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</si>
  <si>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</si>
  <si>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</si>
  <si>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</si>
  <si>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</si>
  <si>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</si>
  <si>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</si>
  <si>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</si>
  <si>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</si>
  <si>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</si>
  <si>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</si>
  <si>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</si>
  <si>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</si>
  <si>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</si>
  <si>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</si>
  <si>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</si>
  <si>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</si>
  <si>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</si>
  <si>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</si>
  <si>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</si>
  <si>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</si>
  <si>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</si>
  <si>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</si>
  <si>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</si>
  <si>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</si>
  <si>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</si>
  <si>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</si>
  <si>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</si>
  <si>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</si>
  <si>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</si>
  <si>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</si>
  <si>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</si>
  <si>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</si>
  <si>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</si>
  <si>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</si>
  <si>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</si>
  <si>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</si>
  <si>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</si>
  <si>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</si>
  <si>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</si>
  <si>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</si>
  <si>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</si>
  <si>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</si>
  <si>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</si>
  <si>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</si>
  <si>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</si>
  <si>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</si>
  <si>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</si>
  <si>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</si>
  <si>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</si>
  <si>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</si>
  <si>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</si>
  <si>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</si>
  <si>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</si>
  <si>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</si>
  <si>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</si>
  <si>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</si>
  <si>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</si>
  <si>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</si>
  <si>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</si>
  <si>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</si>
  <si>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</si>
  <si>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</si>
  <si>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</si>
  <si>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</si>
  <si>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</si>
  <si>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</si>
  <si>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</si>
  <si>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</si>
  <si>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</si>
  <si>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</si>
  <si>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</si>
  <si>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</si>
  <si>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</si>
  <si>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</si>
  <si>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</si>
  <si>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</si>
  <si>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</si>
  <si>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</si>
  <si>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</si>
  <si>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</si>
  <si>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</si>
  <si>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</si>
  <si>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</si>
  <si>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</si>
  <si>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</si>
  <si>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</si>
  <si>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</si>
  <si>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</si>
  <si>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</si>
  <si>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</si>
  <si>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</si>
  <si>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</si>
  <si>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</si>
  <si>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</si>
  <si>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</si>
  <si>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</si>
  <si>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</si>
  <si>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</si>
  <si>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</si>
  <si>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</si>
  <si>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</si>
  <si>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</si>
  <si>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</si>
  <si>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</si>
  <si>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</si>
  <si>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</si>
  <si>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</si>
  <si>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</si>
  <si>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</si>
  <si>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</si>
  <si>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</si>
  <si>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</si>
  <si>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</si>
  <si>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</si>
  <si>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</si>
  <si>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</si>
  <si>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</si>
  <si>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</si>
  <si>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</si>
  <si>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</si>
  <si>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</si>
  <si>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</si>
  <si>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</si>
  <si>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</si>
  <si>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</si>
  <si>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</si>
  <si>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</si>
  <si>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</si>
  <si>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</si>
  <si>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</si>
  <si>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</si>
  <si>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</si>
  <si>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</si>
  <si>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</si>
  <si>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</si>
  <si>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</si>
  <si>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</si>
  <si>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</si>
  <si>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</si>
  <si>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</si>
  <si>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</si>
  <si>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</si>
  <si>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</si>
  <si>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</si>
  <si>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</si>
  <si>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</si>
  <si>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</si>
  <si>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</si>
  <si>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</si>
  <si>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</si>
  <si>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</si>
  <si>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</si>
  <si>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</si>
  <si>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</si>
  <si>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</si>
  <si>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</si>
  <si>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</si>
  <si>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</si>
  <si>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</si>
  <si>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</si>
  <si>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</si>
  <si>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</si>
  <si>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</si>
  <si>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</si>
  <si>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</si>
  <si>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</si>
  <si>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</si>
  <si>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</si>
  <si>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</si>
  <si>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</si>
  <si>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</si>
  <si>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</si>
  <si>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</si>
  <si>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</si>
  <si>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</si>
  <si>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</si>
  <si>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</si>
  <si>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</si>
  <si>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</si>
  <si>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</si>
  <si>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</si>
  <si>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</si>
  <si>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</si>
  <si>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</si>
  <si>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</si>
  <si>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</si>
  <si>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</si>
  <si>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</si>
  <si>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</si>
  <si>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</si>
  <si>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</si>
  <si>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</si>
  <si>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</si>
  <si>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</si>
  <si>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</si>
  <si>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</si>
  <si>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</si>
  <si>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</si>
  <si>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</si>
  <si>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</si>
  <si>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</si>
  <si>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</si>
  <si>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</si>
  <si>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</si>
  <si>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</si>
  <si>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</si>
  <si>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</si>
  <si>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</si>
  <si>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</si>
  <si>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</si>
  <si>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</si>
  <si>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</si>
  <si>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</si>
  <si>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</si>
  <si>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</si>
  <si>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</si>
  <si>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</si>
  <si>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</si>
  <si>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</si>
  <si>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</si>
  <si>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</si>
  <si>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</si>
  <si>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</si>
  <si>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</si>
  <si>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</si>
  <si>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</si>
  <si>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</si>
  <si>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</si>
  <si>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</si>
  <si>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</si>
  <si>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</si>
  <si>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</si>
  <si>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</si>
  <si>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</si>
  <si>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</si>
  <si>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</si>
  <si>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</si>
  <si>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</si>
  <si>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</si>
  <si>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</si>
  <si>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</si>
  <si>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</si>
  <si>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</si>
  <si>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</si>
  <si>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</si>
  <si>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</si>
  <si>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</si>
  <si>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</si>
  <si>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</si>
  <si>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</si>
  <si>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</si>
  <si>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</si>
  <si>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</si>
  <si>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</si>
  <si>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</si>
  <si>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</si>
  <si>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</si>
  <si>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</si>
  <si>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</si>
  <si>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</si>
  <si>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</si>
  <si>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</si>
  <si>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</si>
  <si>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</si>
  <si>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</si>
  <si>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</si>
  <si>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</si>
  <si>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</si>
  <si>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</si>
  <si>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</si>
  <si>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</si>
  <si>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</si>
  <si>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</si>
  <si>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</si>
  <si>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</si>
  <si>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</si>
  <si>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</si>
  <si>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</si>
  <si>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</si>
  <si>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</si>
  <si>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</si>
  <si>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</si>
  <si>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</si>
  <si>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</si>
  <si>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</si>
  <si>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</si>
  <si>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</si>
  <si>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</si>
  <si>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</si>
  <si>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</si>
  <si>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</si>
  <si>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</si>
  <si>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</si>
  <si>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</si>
  <si>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</si>
  <si>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</si>
  <si>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</si>
  <si>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</si>
  <si>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</si>
  <si>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</si>
  <si>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</si>
  <si>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</si>
  <si>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</si>
  <si>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</si>
  <si>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</si>
  <si>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</si>
  <si>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</si>
  <si>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</si>
  <si>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</si>
  <si>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</si>
  <si>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</si>
  <si>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</si>
  <si>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</si>
  <si>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</si>
  <si>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</si>
  <si>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</si>
  <si>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</si>
  <si>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</si>
  <si>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</si>
  <si>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</si>
  <si>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</si>
  <si>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</si>
  <si>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</si>
  <si>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</si>
  <si>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</si>
  <si>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</si>
  <si>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</si>
  <si>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</si>
  <si>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</si>
  <si>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</si>
  <si>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</si>
  <si>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</si>
  <si>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</si>
  <si>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</si>
  <si>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</si>
  <si>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</si>
  <si>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</si>
  <si>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</si>
  <si>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</si>
  <si>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</si>
  <si>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</si>
  <si>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</si>
  <si>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</si>
  <si>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</si>
  <si>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</si>
  <si>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</si>
  <si>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</si>
  <si>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</si>
  <si>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</si>
  <si>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</si>
  <si>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</si>
  <si>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</si>
  <si>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</si>
  <si>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</si>
  <si>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</si>
  <si>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</si>
  <si>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</si>
  <si>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</si>
  <si>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</si>
  <si>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</si>
  <si>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</si>
  <si>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</si>
  <si>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</si>
  <si>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</si>
  <si>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</si>
  <si>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</si>
  <si>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</si>
  <si>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</si>
  <si>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</si>
  <si>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</si>
  <si>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</si>
  <si>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</si>
  <si>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</si>
  <si>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</si>
  <si>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</si>
  <si>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</si>
  <si>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</si>
  <si>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</si>
  <si>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</si>
  <si>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</si>
  <si>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</si>
  <si>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</si>
  <si>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</si>
  <si>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</si>
  <si>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</si>
  <si>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</si>
  <si>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</si>
  <si>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</si>
  <si>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</si>
  <si>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</si>
  <si>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</si>
  <si>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</si>
  <si>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</si>
  <si>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</si>
  <si>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</si>
  <si>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</si>
  <si>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</si>
  <si>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</si>
  <si>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</si>
  <si>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</si>
  <si>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</si>
  <si>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</si>
  <si>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</si>
  <si>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</si>
  <si>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</si>
  <si>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</si>
  <si>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</si>
  <si>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</si>
  <si>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</si>
  <si>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</si>
  <si>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</si>
  <si>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</si>
  <si>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</si>
  <si>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</si>
  <si>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</si>
  <si>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</si>
  <si>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</si>
  <si>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</si>
  <si>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</si>
  <si>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</si>
  <si>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</si>
  <si>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</si>
  <si>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</si>
  <si>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</si>
  <si>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</si>
  <si>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</si>
  <si>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</si>
  <si>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</si>
  <si>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</si>
  <si>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</si>
  <si>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</si>
  <si>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</si>
  <si>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</si>
  <si>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</si>
  <si>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</si>
  <si>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</si>
  <si>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</si>
  <si>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</si>
  <si>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</si>
  <si>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</si>
  <si>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</si>
  <si>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</si>
  <si>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</si>
  <si>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</si>
  <si>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</si>
  <si>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</si>
  <si>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</si>
  <si>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</si>
  <si>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</si>
  <si>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</si>
  <si>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</si>
  <si>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</si>
  <si>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</si>
  <si>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</si>
  <si>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</si>
  <si>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</si>
  <si>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</si>
  <si>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</si>
  <si>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</si>
  <si>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</si>
  <si>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</si>
  <si>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</si>
  <si>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</si>
  <si>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</si>
  <si>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</si>
  <si>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</si>
  <si>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</si>
  <si>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</si>
  <si>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</si>
  <si>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</si>
  <si>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</si>
  <si>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</si>
  <si>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</si>
  <si>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</si>
  <si>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</si>
  <si>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</si>
  <si>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</si>
  <si>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</si>
  <si>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</si>
  <si>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</si>
  <si>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</si>
  <si>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</si>
  <si>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</si>
  <si>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</si>
  <si>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</si>
  <si>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</si>
  <si>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</si>
  <si>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</si>
  <si>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</si>
  <si>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</si>
  <si>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</si>
  <si>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</si>
  <si>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</si>
  <si>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</si>
  <si>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</si>
  <si>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</si>
  <si>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</si>
  <si>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</si>
  <si>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</si>
  <si>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</si>
  <si>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</si>
  <si>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</si>
  <si>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</si>
  <si>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</si>
  <si>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</si>
  <si>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</si>
  <si>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</si>
  <si>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</si>
  <si>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</si>
  <si>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</si>
  <si>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</si>
  <si>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</si>
  <si>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</si>
  <si>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</si>
  <si>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</si>
  <si>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</si>
  <si>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</si>
  <si>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</si>
  <si>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</si>
  <si>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</si>
  <si>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</si>
  <si>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</si>
  <si>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</si>
  <si>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</si>
  <si>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</si>
  <si>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</si>
  <si>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</si>
  <si>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</si>
  <si>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</si>
  <si>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</si>
  <si>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</si>
  <si>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</si>
  <si>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</si>
  <si>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</si>
  <si>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</si>
  <si>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</si>
  <si>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</si>
  <si>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</si>
  <si>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</si>
  <si>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</si>
  <si>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</si>
  <si>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</si>
  <si>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</si>
  <si>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</si>
  <si>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</si>
  <si>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</si>
  <si>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</si>
  <si>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</si>
  <si>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</si>
  <si>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</si>
  <si>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</si>
  <si>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</si>
  <si>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</si>
  <si>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</si>
  <si>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</si>
  <si>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</si>
  <si>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</si>
  <si>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</si>
  <si>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</si>
  <si>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</si>
  <si>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</si>
  <si>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</si>
  <si>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</si>
  <si>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</si>
  <si>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</si>
  <si>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</si>
  <si>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</si>
  <si>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</si>
  <si>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</si>
  <si>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</si>
  <si>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</si>
  <si>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</si>
  <si>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</si>
  <si>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</si>
  <si>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</si>
  <si>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</si>
  <si>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</si>
  <si>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</si>
  <si>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</si>
  <si>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</si>
  <si>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</si>
  <si>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</si>
  <si>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</si>
  <si>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</si>
  <si>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</si>
  <si>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</si>
  <si>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</si>
  <si>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</si>
  <si>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</si>
  <si>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</si>
  <si>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</si>
  <si>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</si>
  <si>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</si>
  <si>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</si>
  <si>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</si>
  <si>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</si>
  <si>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</si>
  <si>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</si>
  <si>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</si>
  <si>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</si>
  <si>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</si>
  <si>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</si>
  <si>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</si>
  <si>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</si>
  <si>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</si>
  <si>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</si>
  <si>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</si>
  <si>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</si>
  <si>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</si>
  <si>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</si>
  <si>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</si>
  <si>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</si>
  <si>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</si>
  <si>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</si>
  <si>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</si>
  <si>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</si>
  <si>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</si>
  <si>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</si>
  <si>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</si>
  <si>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</si>
  <si>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</si>
  <si>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</si>
  <si>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</si>
  <si>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</si>
  <si>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</si>
  <si>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</si>
  <si>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</si>
  <si>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</si>
  <si>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</si>
  <si>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</si>
  <si>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</si>
  <si>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</si>
  <si>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</si>
  <si>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</si>
  <si>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</si>
  <si>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</si>
  <si>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</si>
  <si>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</si>
  <si>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</si>
  <si>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</si>
  <si>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</si>
  <si>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</si>
  <si>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</si>
  <si>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</si>
  <si>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</si>
  <si>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</si>
  <si>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</si>
  <si>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</si>
  <si>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</si>
  <si>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</si>
  <si>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</si>
  <si>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</si>
  <si>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</si>
  <si>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</si>
  <si>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</si>
  <si>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</si>
  <si>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</si>
  <si>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</si>
  <si>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</si>
  <si>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</si>
  <si>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</si>
  <si>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</si>
  <si>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</si>
  <si>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</si>
  <si>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</si>
  <si>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</si>
  <si>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</si>
  <si>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</si>
  <si>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</si>
  <si>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</si>
  <si>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</si>
  <si>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</si>
  <si>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</si>
  <si>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</si>
  <si>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</si>
  <si>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</si>
  <si>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</si>
  <si>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</si>
  <si>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</si>
  <si>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</si>
  <si>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</si>
  <si>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</si>
  <si>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</si>
  <si>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</si>
  <si>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</si>
  <si>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</si>
  <si>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</si>
  <si>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</si>
  <si>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</si>
  <si>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</si>
  <si>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</si>
  <si>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</si>
  <si>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</si>
  <si>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</si>
  <si>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</si>
  <si>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</si>
  <si>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</si>
  <si>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</si>
  <si>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</si>
  <si>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</si>
  <si>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</si>
  <si>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</si>
  <si>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</si>
  <si>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</si>
  <si>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</si>
  <si>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</si>
  <si>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</si>
  <si>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</si>
  <si>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</si>
  <si>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</si>
  <si>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</si>
  <si>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</si>
  <si>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</si>
  <si>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</si>
  <si>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</si>
  <si>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</si>
  <si>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</si>
  <si>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</si>
  <si>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</si>
  <si>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</si>
  <si>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</si>
  <si>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</si>
  <si>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</si>
  <si>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</si>
  <si>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</si>
  <si>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</si>
  <si>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</si>
  <si>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</si>
  <si>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</si>
  <si>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</si>
  <si>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</si>
  <si>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</si>
  <si>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</si>
  <si>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</si>
  <si>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</si>
  <si>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</si>
  <si>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</si>
  <si>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</si>
  <si>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</si>
  <si>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</si>
  <si>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</si>
  <si>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</si>
  <si>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</si>
  <si>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</si>
  <si>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</si>
  <si>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</si>
  <si>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</si>
  <si>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</si>
  <si>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</si>
  <si>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</si>
  <si>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</si>
  <si>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</si>
  <si>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</si>
  <si>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</si>
  <si>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</si>
  <si>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</si>
  <si>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</si>
  <si>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</si>
  <si>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</si>
  <si>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</si>
  <si>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</si>
  <si>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</si>
  <si>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</si>
  <si>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</si>
  <si>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</si>
  <si>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</si>
  <si>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</si>
  <si>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</si>
  <si>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</si>
  <si>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</si>
  <si>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</si>
  <si>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</si>
  <si>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</si>
  <si>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</si>
  <si>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</si>
  <si>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</si>
  <si>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</si>
  <si>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</si>
  <si>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</si>
  <si>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</si>
  <si>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</si>
  <si>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</si>
  <si>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</si>
  <si>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</si>
  <si>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</si>
  <si>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</si>
  <si>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</si>
  <si>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</si>
  <si>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</si>
  <si>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</si>
  <si>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</si>
  <si>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</si>
  <si>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</si>
  <si>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</si>
  <si>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</si>
  <si>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</si>
  <si>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</si>
  <si>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</si>
  <si>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</si>
  <si>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</si>
  <si>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</si>
  <si>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</si>
  <si>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</si>
  <si>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</si>
  <si>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</si>
  <si>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</si>
  <si>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</si>
  <si>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</si>
  <si>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</si>
  <si>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</si>
  <si>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</si>
  <si>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</si>
  <si>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</si>
  <si>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</si>
  <si>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</si>
  <si>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</si>
  <si>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</si>
  <si>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</si>
  <si>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</si>
  <si>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</si>
  <si>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</si>
  <si>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</si>
  <si>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</si>
  <si>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</si>
  <si>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</si>
  <si>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</si>
  <si>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</si>
  <si>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</si>
  <si>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</si>
  <si>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</si>
  <si>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</si>
  <si>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</si>
  <si>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</si>
  <si>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</si>
  <si>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</si>
  <si>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</si>
  <si>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</si>
  <si>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</si>
  <si>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</si>
  <si>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</si>
  <si>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</si>
  <si>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</si>
  <si>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</si>
  <si>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</si>
  <si>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</si>
  <si>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</si>
  <si>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</si>
  <si>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</si>
  <si>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</si>
  <si>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</si>
  <si>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</si>
  <si>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</si>
  <si>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</si>
  <si>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</si>
  <si>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</si>
  <si>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</si>
  <si>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</si>
  <si>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</si>
  <si>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</si>
  <si>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</si>
  <si>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</si>
  <si>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</si>
  <si>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</si>
  <si>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</si>
  <si>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</si>
  <si>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</si>
  <si>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</si>
  <si>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</si>
  <si>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</si>
  <si>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</si>
  <si>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</si>
  <si>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</si>
  <si>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</si>
  <si>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</si>
  <si>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</si>
  <si>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</si>
  <si>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</si>
  <si>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</si>
  <si>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</si>
  <si>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</si>
  <si>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</si>
  <si>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</si>
  <si>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</si>
  <si>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</si>
  <si>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</si>
  <si>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</si>
  <si>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</si>
  <si>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</si>
  <si>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</si>
  <si>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</si>
  <si>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</si>
  <si>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</si>
  <si>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</si>
  <si>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</si>
  <si>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</si>
  <si>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</si>
  <si>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</si>
  <si>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</si>
  <si>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</si>
  <si>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</si>
  <si>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</si>
  <si>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</si>
  <si>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</si>
  <si>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</si>
  <si>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</si>
  <si>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</si>
  <si>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</si>
  <si>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</si>
  <si>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</si>
  <si>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</si>
  <si>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</si>
  <si>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</si>
  <si>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</si>
  <si>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</si>
  <si>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</si>
  <si>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</si>
  <si>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</si>
  <si>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</si>
  <si>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</si>
  <si>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</si>
  <si>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</si>
  <si>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</si>
  <si>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</si>
  <si>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</si>
  <si>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</si>
  <si>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</si>
  <si>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</si>
  <si>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</si>
  <si>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</si>
  <si>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</si>
  <si>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</si>
  <si>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</si>
  <si>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</si>
  <si>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</si>
  <si>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</si>
  <si>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</si>
  <si>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</si>
  <si>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</si>
  <si>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</si>
  <si>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</si>
  <si>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</si>
  <si>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</si>
  <si>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</si>
  <si>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</si>
  <si>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</si>
  <si>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</si>
  <si>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</si>
  <si>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</si>
  <si>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</si>
  <si>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</si>
  <si>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</si>
  <si>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</si>
  <si>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</si>
  <si>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</si>
  <si>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</si>
  <si>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</si>
  <si>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</si>
  <si>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</si>
  <si>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</si>
  <si>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</si>
  <si>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</si>
  <si>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</si>
  <si>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</si>
  <si>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</si>
  <si>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</si>
  <si>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</si>
  <si>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</si>
  <si>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</si>
  <si>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</si>
  <si>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</si>
  <si>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</si>
  <si>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</si>
  <si>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</si>
  <si>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</si>
  <si>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</si>
  <si>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</si>
  <si>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</si>
  <si>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</si>
  <si>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</si>
  <si>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</si>
  <si>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</si>
  <si>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</si>
  <si>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</si>
  <si>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</si>
  <si>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</si>
  <si>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</si>
  <si>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</si>
  <si>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</si>
  <si>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</si>
  <si>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</si>
  <si>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</si>
  <si>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</si>
  <si>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</si>
  <si>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</si>
  <si>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</si>
  <si>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</si>
  <si>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</si>
  <si>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</si>
  <si>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</si>
  <si>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</si>
  <si>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</si>
  <si>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</si>
  <si>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</si>
  <si>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</si>
  <si>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</si>
  <si>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</si>
  <si>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</si>
  <si>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</si>
  <si>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</si>
  <si>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</si>
  <si>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</si>
  <si>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</si>
  <si>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</si>
  <si>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</si>
  <si>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</si>
  <si>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</si>
  <si>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</si>
  <si>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</si>
  <si>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</si>
  <si>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</si>
  <si>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</si>
  <si>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</si>
  <si>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</si>
  <si>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</si>
  <si>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</si>
  <si>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</si>
  <si>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</si>
  <si>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</si>
  <si>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</si>
  <si>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</si>
  <si>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</si>
  <si>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</si>
  <si>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</si>
  <si>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</si>
  <si>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</si>
  <si>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</si>
  <si>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</si>
  <si>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</si>
  <si>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</si>
  <si>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</si>
  <si>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</si>
  <si>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</si>
  <si>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</si>
  <si>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</si>
  <si>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</si>
  <si>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</si>
  <si>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</si>
  <si>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</si>
  <si>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</si>
  <si>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</si>
  <si>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</si>
  <si>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</si>
  <si>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</si>
  <si>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</si>
  <si>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</si>
  <si>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</si>
  <si>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</si>
  <si>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</si>
  <si>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</si>
  <si>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</si>
  <si>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</si>
  <si>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</si>
  <si>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</si>
  <si>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</si>
  <si>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</si>
  <si>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</si>
  <si>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</si>
  <si>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</si>
  <si>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</si>
  <si>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</si>
  <si>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</si>
  <si>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</si>
  <si>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</si>
  <si>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</si>
  <si>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</si>
  <si>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</si>
  <si>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</si>
  <si>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</si>
  <si>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</si>
  <si>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</si>
  <si>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</si>
  <si>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</si>
  <si>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</si>
  <si>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</si>
  <si>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</si>
  <si>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</si>
  <si>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</si>
  <si>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</si>
  <si>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</si>
  <si>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</si>
  <si>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</si>
  <si>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</si>
  <si>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</si>
  <si>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</si>
  <si>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</si>
  <si>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</si>
  <si>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</si>
  <si>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</si>
  <si>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</si>
  <si>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</si>
  <si>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</si>
  <si>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</si>
  <si>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</si>
  <si>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</si>
  <si>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</si>
  <si>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</si>
  <si>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</si>
  <si>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</si>
  <si>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</si>
  <si>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</si>
  <si>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</si>
  <si>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</si>
  <si>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</si>
  <si>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</si>
  <si>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</si>
  <si>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</si>
  <si>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</si>
  <si>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</si>
  <si>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</si>
  <si>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</si>
  <si>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</si>
  <si>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</si>
  <si>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</si>
  <si>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</si>
  <si>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</si>
  <si>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</si>
  <si>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</si>
  <si>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</si>
  <si>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</si>
  <si>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</si>
  <si>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</si>
  <si>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</si>
  <si>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</si>
  <si>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</si>
  <si>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</si>
  <si>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</si>
  <si>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</si>
  <si>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</si>
  <si>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</si>
  <si>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</si>
  <si>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</si>
  <si>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</si>
  <si>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</si>
  <si>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</si>
  <si>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</si>
  <si>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</si>
  <si>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</si>
  <si>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</si>
  <si>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</si>
  <si>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</si>
  <si>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</si>
  <si>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</si>
  <si>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</si>
  <si>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</si>
  <si>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</si>
  <si>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</si>
  <si>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</si>
  <si>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</si>
  <si>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</si>
  <si>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</si>
  <si>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</si>
  <si>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</si>
  <si>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</si>
  <si>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</si>
  <si>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</si>
  <si>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</si>
  <si>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</si>
  <si>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</si>
  <si>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</si>
  <si>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</si>
  <si>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</si>
  <si>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</si>
  <si>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</si>
  <si>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</si>
  <si>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</si>
  <si>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</si>
  <si>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</si>
  <si>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</si>
  <si>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</si>
  <si>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</si>
  <si>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</si>
  <si>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</si>
  <si>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</si>
  <si>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</si>
  <si>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</si>
  <si>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</si>
  <si>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</si>
  <si>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</si>
  <si>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</si>
  <si>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</si>
  <si>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</si>
  <si>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</si>
  <si>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</si>
  <si>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</si>
  <si>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</si>
  <si>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</si>
  <si>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</si>
  <si>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</si>
  <si>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</si>
  <si>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</si>
  <si>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</si>
  <si>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</si>
  <si>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</si>
  <si>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</si>
  <si>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</si>
  <si>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</si>
  <si>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</si>
  <si>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</si>
  <si>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</si>
  <si>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</si>
  <si>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</si>
  <si>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</si>
  <si>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</si>
  <si>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</si>
  <si>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</si>
  <si>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</si>
  <si>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</si>
  <si>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</si>
  <si>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</si>
  <si>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</si>
  <si>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</si>
  <si>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</si>
  <si>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</si>
  <si>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</si>
  <si>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</si>
  <si>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</si>
  <si>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</si>
  <si>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</si>
  <si>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</si>
  <si>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</si>
  <si>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</si>
  <si>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</si>
  <si>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</si>
  <si>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</si>
  <si>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</si>
  <si>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</si>
  <si>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</si>
  <si>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</si>
  <si>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</si>
  <si>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</si>
  <si>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</si>
  <si>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</si>
  <si>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</si>
  <si>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</si>
  <si>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</si>
  <si>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</si>
  <si>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</si>
  <si>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</si>
  <si>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</si>
  <si>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</si>
  <si>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</si>
  <si>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</si>
  <si>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</si>
  <si>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</si>
  <si>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</si>
  <si>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</si>
  <si>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</si>
  <si>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</si>
  <si>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</si>
  <si>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</si>
  <si>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</si>
  <si>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</si>
  <si>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</si>
  <si>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</si>
  <si>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</si>
  <si>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</si>
  <si>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</si>
  <si>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</si>
  <si>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</si>
  <si>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</si>
  <si>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</si>
  <si>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</si>
  <si>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</si>
  <si>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</si>
  <si>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</si>
  <si>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</si>
  <si>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</si>
  <si>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</si>
  <si>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</si>
  <si>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</si>
  <si>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</si>
  <si>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</si>
  <si>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</si>
  <si>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</si>
  <si>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</si>
  <si>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</si>
  <si>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</si>
  <si>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</si>
  <si>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</si>
  <si>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</si>
  <si>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</si>
  <si>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</si>
  <si>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</si>
  <si>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</si>
  <si>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</si>
  <si>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</si>
  <si>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</si>
  <si>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</si>
  <si>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</si>
  <si>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</si>
  <si>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</si>
  <si>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</si>
  <si>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</si>
  <si>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</si>
  <si>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</si>
  <si>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</si>
  <si>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</si>
  <si>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</si>
  <si>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</si>
  <si>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</si>
  <si>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</si>
  <si>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</si>
  <si>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</si>
  <si>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</si>
  <si>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</si>
  <si>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</si>
  <si>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</si>
  <si>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</si>
  <si>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</si>
  <si>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</si>
  <si>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</si>
  <si>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</si>
  <si>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</si>
  <si>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</si>
  <si>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</si>
  <si>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</si>
  <si>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</si>
  <si>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</si>
  <si>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</si>
  <si>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</si>
  <si>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</si>
  <si>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</si>
  <si>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</si>
  <si>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</si>
  <si>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</si>
  <si>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</si>
  <si>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</si>
  <si>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</si>
  <si>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</si>
  <si>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</si>
  <si>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</si>
  <si>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</si>
  <si>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</si>
  <si>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</si>
  <si>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</si>
  <si>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</si>
  <si>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</si>
  <si>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</si>
  <si>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</si>
  <si>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</si>
  <si>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</si>
  <si>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</si>
  <si>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</si>
  <si>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</si>
  <si>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</si>
  <si>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</si>
  <si>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</si>
  <si>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</si>
  <si>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</si>
  <si>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</si>
  <si>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</si>
  <si>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</si>
  <si>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</si>
  <si>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</si>
  <si>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</si>
  <si>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</si>
  <si>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</si>
  <si>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</si>
  <si>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</si>
  <si>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</si>
  <si>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</si>
  <si>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</si>
  <si>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</si>
  <si>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</si>
  <si>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</si>
  <si>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</si>
  <si>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</si>
  <si>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</si>
  <si>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</si>
  <si>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</si>
  <si>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</si>
  <si>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</si>
  <si>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</si>
  <si>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</si>
  <si>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</si>
  <si>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</si>
  <si>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</si>
  <si>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</si>
  <si>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</si>
  <si>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</si>
  <si>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</si>
  <si>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</si>
  <si>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</si>
  <si>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</si>
  <si>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</si>
  <si>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</si>
  <si>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</si>
  <si>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</si>
  <si>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</si>
  <si>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</si>
  <si>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</si>
  <si>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</si>
  <si>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</si>
  <si>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</si>
  <si>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</si>
  <si>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</si>
  <si>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</si>
  <si>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</si>
  <si>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</si>
  <si>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</si>
  <si>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</si>
  <si>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</si>
  <si>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</si>
  <si>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</si>
  <si>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</si>
  <si>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</si>
  <si>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</si>
  <si>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</si>
  <si>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</si>
  <si>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</si>
  <si>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</si>
  <si>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</si>
  <si>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</si>
  <si>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</si>
  <si>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</si>
  <si>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</si>
  <si>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</si>
  <si>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</si>
  <si>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</si>
  <si>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</si>
  <si>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</si>
  <si>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</si>
  <si>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</si>
  <si>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</si>
  <si>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</si>
  <si>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</si>
  <si>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</si>
  <si>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</si>
  <si>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</si>
  <si>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</si>
  <si>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</si>
  <si>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</si>
  <si>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</si>
  <si>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</si>
  <si>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</si>
  <si>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</si>
  <si>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</si>
  <si>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</si>
  <si>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</si>
  <si>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</si>
  <si>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</si>
  <si>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</si>
  <si>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</si>
  <si>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</si>
  <si>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</si>
  <si>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</si>
  <si>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</si>
  <si>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</si>
  <si>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</si>
  <si>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</si>
  <si>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</si>
  <si>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</si>
  <si>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</si>
  <si>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</si>
  <si>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</si>
  <si>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</si>
  <si>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</si>
  <si>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</si>
  <si>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</si>
  <si>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</si>
  <si>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</si>
  <si>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</si>
  <si>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</si>
  <si>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</si>
  <si>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</si>
  <si>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</si>
  <si>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</si>
  <si>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</si>
  <si>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</si>
  <si>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</si>
  <si>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</si>
  <si>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</si>
  <si>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</si>
  <si>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</si>
  <si>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</si>
  <si>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</si>
  <si>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</si>
  <si>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</si>
  <si>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</si>
  <si>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</si>
  <si>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</si>
  <si>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</si>
  <si>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</si>
  <si>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</si>
  <si>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</si>
  <si>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</si>
  <si>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</si>
  <si>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</si>
  <si>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</si>
  <si>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</si>
  <si>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</si>
  <si>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</si>
  <si>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</si>
  <si>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</si>
  <si>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</si>
  <si>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</si>
  <si>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</si>
  <si>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</si>
  <si>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</si>
  <si>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</si>
  <si>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</si>
  <si>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</si>
  <si>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</si>
  <si>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</si>
  <si>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</si>
  <si>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</si>
  <si>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</si>
  <si>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</si>
  <si>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</si>
  <si>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</si>
  <si>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</si>
  <si>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</si>
  <si>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</si>
  <si>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</si>
  <si>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</si>
  <si>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</si>
  <si>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</si>
  <si>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</si>
  <si>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</si>
  <si>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</si>
  <si>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</si>
  <si>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</si>
  <si>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</si>
  <si>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</si>
  <si>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</si>
  <si>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</si>
  <si>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</si>
  <si>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</si>
  <si>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</si>
  <si>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</si>
  <si>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</si>
  <si>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</si>
  <si>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</si>
  <si>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</si>
  <si>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</si>
  <si>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</si>
  <si>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</si>
  <si>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</si>
  <si>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</si>
  <si>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</si>
  <si>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</si>
  <si>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</si>
  <si>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</si>
  <si>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</si>
  <si>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</si>
  <si>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</si>
  <si>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</si>
  <si>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</si>
  <si>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</si>
  <si>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</si>
  <si>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</si>
  <si>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</si>
  <si>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</si>
  <si>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</si>
  <si>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</si>
  <si>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</si>
  <si>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</si>
  <si>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</si>
  <si>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</si>
  <si>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</si>
  <si>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</si>
  <si>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</si>
  <si>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</si>
  <si>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</si>
  <si>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</si>
  <si>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</si>
  <si>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</si>
  <si>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</si>
  <si>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</si>
  <si>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</si>
  <si>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</si>
  <si>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</si>
  <si>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</si>
  <si>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</si>
  <si>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</si>
  <si>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</si>
  <si>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</si>
  <si>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</si>
  <si>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</si>
  <si>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</si>
  <si>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</si>
  <si>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</si>
  <si>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</si>
  <si>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</si>
  <si>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</si>
  <si>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</si>
  <si>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</si>
  <si>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</si>
  <si>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</si>
  <si>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</si>
  <si>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</si>
  <si>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</si>
  <si>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</si>
  <si>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</si>
  <si>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</si>
  <si>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</si>
  <si>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</si>
  <si>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</si>
  <si>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</si>
  <si>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</si>
  <si>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</si>
  <si>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</si>
  <si>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</si>
  <si>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</si>
  <si>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</si>
  <si>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</si>
  <si>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</si>
  <si>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</si>
  <si>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</si>
  <si>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</si>
  <si>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</si>
  <si>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</si>
  <si>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</si>
  <si>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</si>
  <si>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</si>
  <si>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</si>
  <si>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</si>
  <si>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</si>
  <si>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</si>
  <si>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</si>
  <si>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</si>
  <si>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</si>
  <si>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</si>
  <si>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</si>
  <si>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</si>
  <si>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</si>
  <si>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</si>
  <si>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</si>
  <si>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</si>
  <si>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</si>
  <si>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</si>
  <si>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</si>
  <si>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</si>
  <si>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</si>
  <si>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</si>
  <si>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</si>
  <si>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</si>
  <si>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</si>
  <si>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</si>
  <si>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</si>
  <si>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</si>
  <si>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</si>
  <si>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</si>
  <si>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</si>
  <si>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</si>
  <si>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</si>
  <si>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</si>
  <si>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</si>
  <si>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</si>
  <si>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</si>
  <si>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</si>
  <si>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</si>
  <si>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</si>
  <si>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</si>
  <si>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</si>
  <si>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</si>
  <si>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</si>
  <si>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</si>
  <si>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</si>
  <si>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</si>
  <si>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</si>
  <si>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</si>
  <si>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</si>
  <si>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</si>
  <si>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</si>
  <si>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</si>
  <si>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</si>
  <si>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</si>
  <si>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</si>
  <si>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</si>
  <si>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</si>
  <si>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</si>
  <si>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</si>
  <si>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</si>
  <si>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</si>
  <si>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</si>
  <si>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</si>
  <si>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</si>
  <si>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</si>
  <si>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</si>
  <si>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</si>
  <si>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</si>
  <si>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</si>
  <si>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</si>
  <si>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</si>
  <si>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</si>
  <si>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</si>
  <si>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</si>
  <si>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</si>
  <si>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</si>
  <si>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</si>
  <si>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</si>
  <si>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</si>
  <si>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</si>
  <si>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</si>
  <si>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</si>
  <si>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</si>
  <si>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</si>
  <si>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</si>
  <si>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</si>
  <si>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</si>
  <si>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</si>
  <si>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</si>
  <si>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</si>
  <si>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</si>
  <si>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</si>
  <si>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</si>
  <si>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</si>
  <si>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</si>
  <si>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</si>
  <si>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</si>
  <si>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</si>
  <si>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</si>
  <si>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</si>
  <si>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</si>
  <si>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</si>
  <si>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</si>
  <si>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</si>
  <si>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</si>
  <si>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</si>
  <si>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</si>
  <si>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</si>
  <si>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</si>
  <si>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</si>
  <si>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</si>
  <si>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</si>
  <si>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</si>
  <si>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</si>
  <si>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</si>
  <si>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</si>
  <si>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</si>
  <si>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</si>
  <si>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</si>
  <si>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</si>
  <si>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</si>
  <si>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</si>
  <si>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</si>
  <si>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</si>
  <si>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</si>
  <si>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</si>
  <si>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</si>
  <si>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</si>
  <si>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</si>
  <si>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</si>
  <si>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</si>
  <si>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</si>
  <si>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</si>
  <si>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</si>
  <si>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</si>
  <si>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</si>
  <si>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</si>
  <si>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</si>
  <si>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</si>
  <si>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</si>
  <si>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</si>
  <si>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</si>
  <si>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</si>
  <si>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</si>
  <si>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</si>
  <si>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</si>
  <si>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</si>
  <si>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</si>
  <si>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</si>
  <si>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</si>
  <si>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</si>
  <si>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</si>
  <si>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</si>
  <si>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</si>
  <si>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</si>
  <si>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</si>
  <si>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</si>
  <si>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</si>
  <si>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</si>
  <si>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</si>
  <si>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</si>
  <si>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</si>
  <si>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</si>
  <si>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</si>
  <si>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</si>
  <si>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</si>
  <si>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</si>
  <si>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</si>
  <si>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</si>
  <si>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</si>
  <si>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</si>
  <si>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</si>
  <si>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</si>
  <si>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</si>
  <si>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</si>
  <si>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</si>
  <si>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</si>
  <si>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</si>
  <si>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</si>
  <si>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</si>
  <si>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</si>
  <si>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</si>
  <si>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</si>
  <si>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</si>
  <si>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</si>
  <si>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</si>
  <si>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</si>
  <si>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</si>
  <si>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</si>
  <si>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</si>
  <si>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</si>
  <si>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</si>
  <si>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</si>
  <si>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</si>
  <si>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</si>
  <si>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</si>
  <si>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</si>
  <si>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</si>
  <si>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</si>
  <si>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</si>
  <si>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</si>
  <si>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</si>
  <si>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</si>
  <si>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</si>
  <si>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</si>
  <si>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</si>
  <si>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</si>
  <si>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</si>
  <si>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</si>
  <si>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</si>
  <si>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</si>
  <si>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</si>
  <si>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</si>
  <si>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</si>
  <si>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</si>
  <si>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</si>
  <si>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</si>
  <si>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</si>
  <si>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</si>
  <si>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</si>
  <si>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</si>
  <si>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</si>
  <si>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</si>
  <si>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</si>
  <si>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</si>
  <si>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</si>
  <si>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</si>
  <si>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</si>
  <si>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</si>
  <si>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</si>
  <si>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</si>
  <si>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</si>
  <si>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</si>
  <si>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</si>
  <si>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</si>
  <si>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</si>
  <si>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</si>
  <si>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</si>
  <si>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</si>
  <si>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</si>
  <si>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</si>
  <si>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</si>
  <si>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</si>
  <si>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</si>
  <si>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</si>
  <si>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</si>
  <si>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</si>
  <si>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</si>
  <si>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</si>
  <si>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</si>
  <si>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</si>
  <si>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</si>
  <si>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</si>
  <si>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</si>
  <si>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</si>
  <si>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</si>
  <si>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</si>
  <si>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</si>
  <si>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</si>
  <si>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</si>
  <si>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</si>
  <si>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</si>
  <si>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</si>
  <si>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</si>
  <si>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</si>
  <si>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</si>
  <si>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</si>
  <si>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</si>
  <si>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</si>
  <si>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</si>
  <si>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</si>
  <si>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</si>
  <si>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</si>
  <si>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</si>
  <si>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</si>
  <si>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</si>
  <si>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</si>
  <si>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</si>
  <si>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</si>
  <si>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</si>
  <si>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</si>
  <si>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</si>
  <si>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</si>
  <si>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</si>
  <si>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</si>
  <si>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</si>
  <si>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</si>
  <si>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</si>
  <si>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</si>
  <si>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</si>
  <si>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</si>
  <si>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</si>
  <si>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</si>
  <si>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</si>
  <si>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</si>
  <si>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</si>
  <si>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</si>
  <si>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</si>
  <si>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</si>
  <si>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</si>
  <si>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</si>
  <si>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</si>
  <si>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</si>
  <si>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</si>
  <si>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</si>
  <si>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</si>
  <si>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</si>
  <si>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</si>
  <si>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</si>
  <si>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</si>
  <si>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</si>
  <si>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</si>
  <si>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</si>
  <si>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</si>
  <si>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</si>
  <si>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</si>
  <si>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</si>
  <si>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</si>
  <si>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</si>
  <si>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</si>
  <si>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</si>
  <si>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</si>
  <si>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</si>
  <si>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</si>
  <si>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</si>
  <si>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</si>
  <si>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</si>
  <si>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</si>
  <si>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</si>
  <si>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</si>
  <si>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</si>
  <si>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</si>
  <si>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</si>
  <si>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</si>
  <si>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</si>
  <si>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</si>
  <si>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</si>
  <si>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</si>
  <si>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</si>
  <si>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</si>
  <si>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</si>
  <si>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</si>
  <si>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</si>
  <si>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</si>
  <si>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</si>
  <si>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</si>
  <si>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</si>
  <si>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</si>
  <si>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</si>
  <si>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</si>
  <si>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</si>
  <si>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</si>
  <si>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</si>
  <si>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</si>
  <si>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</si>
  <si>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</si>
  <si>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</si>
  <si>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</si>
  <si>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</si>
  <si>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</si>
  <si>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</si>
  <si>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</si>
  <si>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</si>
  <si>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</si>
  <si>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</si>
  <si>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</si>
  <si>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</si>
  <si>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</si>
  <si>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</si>
  <si>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</si>
  <si>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</si>
  <si>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</si>
  <si>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</si>
  <si>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</si>
  <si>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</si>
  <si>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</si>
  <si>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</si>
  <si>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</si>
  <si>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</si>
  <si>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</si>
  <si>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</si>
  <si>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</si>
  <si>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</si>
  <si>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</si>
  <si>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</si>
  <si>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</si>
  <si>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</si>
  <si>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</si>
  <si>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</si>
  <si>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</si>
  <si>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</si>
  <si>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</si>
  <si>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</si>
  <si>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</si>
  <si>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</si>
  <si>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</si>
  <si>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</si>
  <si>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</si>
  <si>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</si>
  <si>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</si>
  <si>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</si>
  <si>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</si>
  <si>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</si>
  <si>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</si>
  <si>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</si>
  <si>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</si>
  <si>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</si>
  <si>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</si>
  <si>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</si>
  <si>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</si>
  <si>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</si>
  <si>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</si>
  <si>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</si>
  <si>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</si>
  <si>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</si>
  <si>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</si>
  <si>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</si>
  <si>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</si>
  <si>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</si>
  <si>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</si>
  <si>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</si>
  <si>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</si>
  <si>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</si>
  <si>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</si>
  <si>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</si>
  <si>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</si>
  <si>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</si>
  <si>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</si>
  <si>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</si>
  <si>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</si>
  <si>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</si>
  <si>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</si>
  <si>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</si>
  <si>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</si>
  <si>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</si>
  <si>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</si>
  <si>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</si>
  <si>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</si>
  <si>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</si>
  <si>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</si>
  <si>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</si>
  <si>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</si>
  <si>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</si>
  <si>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</si>
  <si>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</si>
  <si>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</si>
  <si>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</si>
  <si>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</si>
  <si>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</si>
  <si>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</si>
  <si>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</si>
  <si>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</si>
  <si>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</si>
  <si>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</si>
  <si>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</si>
  <si>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</si>
  <si>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</si>
  <si>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</si>
  <si>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</si>
  <si>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</si>
  <si>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</si>
  <si>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</si>
  <si>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</si>
  <si>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</si>
  <si>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</si>
  <si>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</si>
  <si>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</si>
  <si>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</si>
  <si>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</si>
  <si>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</si>
  <si>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</si>
  <si>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</si>
  <si>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</si>
  <si>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</si>
  <si>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</si>
  <si>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</si>
  <si>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</si>
  <si>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</si>
  <si>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</si>
  <si>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</si>
  <si>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</si>
  <si>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</si>
  <si>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</si>
  <si>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</si>
  <si>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</si>
  <si>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</si>
  <si>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</si>
  <si>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</si>
  <si>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</si>
  <si>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</si>
  <si>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</si>
  <si>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</si>
  <si>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</si>
  <si>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</si>
  <si>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</si>
  <si>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</si>
  <si>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</si>
  <si>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</si>
  <si>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</si>
  <si>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</si>
  <si>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</si>
  <si>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</si>
  <si>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</si>
  <si>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</si>
  <si>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</si>
  <si>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</si>
  <si>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</si>
  <si>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</si>
  <si>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</si>
  <si>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</si>
  <si>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</si>
  <si>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</si>
  <si>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</si>
  <si>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</si>
  <si>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</si>
  <si>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</si>
  <si>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</si>
  <si>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</si>
  <si>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</si>
  <si>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</si>
  <si>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</si>
  <si>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</si>
  <si>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</si>
  <si>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</si>
  <si>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</si>
  <si>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</si>
  <si>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</si>
  <si>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</si>
  <si>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</si>
  <si>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</si>
  <si>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</si>
  <si>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</si>
  <si>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</si>
  <si>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</si>
  <si>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</si>
  <si>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</si>
  <si>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</si>
  <si>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</si>
  <si>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</si>
  <si>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</si>
  <si>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</si>
  <si>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</si>
  <si>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</si>
  <si>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</si>
  <si>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</si>
  <si>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</si>
  <si>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</si>
  <si>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</si>
  <si>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</si>
  <si>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</si>
  <si>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</si>
  <si>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</si>
  <si>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</si>
  <si>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</si>
  <si>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</si>
  <si>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</si>
  <si>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</si>
  <si>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</si>
  <si>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</si>
  <si>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</si>
  <si>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</si>
  <si>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</si>
  <si>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</si>
  <si>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</si>
  <si>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</si>
  <si>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</si>
  <si>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</si>
  <si>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</si>
  <si>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</si>
  <si>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</si>
  <si>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</si>
  <si>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</si>
  <si>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</si>
  <si>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</si>
  <si>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</si>
  <si>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</si>
  <si>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</si>
  <si>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</si>
  <si>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</si>
  <si>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</si>
  <si>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</si>
  <si>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</si>
  <si>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</si>
  <si>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</si>
  <si>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</si>
  <si>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</si>
  <si>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</si>
  <si>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</si>
  <si>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</si>
  <si>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</si>
  <si>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</si>
  <si>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</si>
  <si>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</si>
  <si>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</si>
  <si>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</si>
  <si>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</si>
  <si>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</si>
  <si>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</si>
  <si>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</si>
  <si>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</si>
  <si>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</si>
  <si>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</si>
  <si>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</si>
  <si>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</si>
  <si>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</si>
  <si>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</si>
  <si>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</si>
  <si>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</si>
  <si>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</si>
  <si>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</si>
  <si>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</si>
  <si>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</si>
  <si>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</si>
  <si>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</si>
  <si>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</si>
  <si>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</si>
  <si>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</si>
  <si>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</si>
  <si>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</si>
  <si>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</si>
  <si>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</si>
  <si>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</si>
  <si>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</si>
  <si>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</si>
  <si>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</si>
  <si>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</si>
  <si>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</si>
  <si>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</si>
  <si>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</si>
  <si>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</si>
  <si>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</si>
  <si>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</si>
  <si>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</si>
  <si>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</si>
  <si>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</si>
  <si>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</si>
  <si>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</si>
  <si>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</si>
  <si>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</si>
  <si>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</si>
  <si>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</si>
  <si>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</si>
  <si>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</si>
  <si>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</si>
  <si>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</si>
  <si>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</si>
  <si>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</si>
  <si>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</si>
  <si>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</si>
  <si>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</si>
  <si>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</si>
  <si>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</si>
  <si>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</si>
  <si>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</si>
  <si>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</si>
  <si>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</si>
  <si>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</si>
  <si>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</si>
  <si>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</si>
  <si>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</si>
  <si>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</si>
  <si>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</si>
  <si>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</si>
  <si>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</si>
  <si>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</si>
  <si>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</si>
  <si>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</si>
  <si>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</si>
  <si>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</si>
  <si>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</si>
  <si>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</si>
  <si>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</si>
  <si>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</si>
  <si>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</si>
  <si>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</si>
  <si>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</si>
  <si>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</si>
  <si>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</si>
  <si>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</si>
  <si>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</si>
  <si>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</si>
  <si>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</si>
  <si>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</si>
  <si>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</si>
  <si>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</si>
  <si>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</si>
  <si>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</si>
  <si>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</si>
  <si>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</si>
  <si>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</si>
  <si>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</si>
  <si>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</si>
  <si>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</si>
  <si>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</si>
  <si>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</si>
  <si>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</si>
  <si>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</si>
  <si>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</si>
  <si>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</si>
  <si>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</si>
  <si>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</si>
  <si>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</si>
  <si>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</si>
  <si>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</si>
  <si>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</si>
  <si>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</si>
  <si>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</si>
  <si>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</si>
  <si>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</si>
  <si>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</si>
  <si>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</si>
  <si>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</si>
  <si>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</si>
  <si>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</si>
  <si>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</si>
  <si>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</si>
  <si>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</si>
  <si>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</si>
  <si>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</si>
  <si>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</si>
  <si>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</si>
  <si>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</si>
  <si>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</si>
  <si>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</si>
  <si>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</si>
  <si>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</si>
  <si>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</si>
  <si>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</si>
  <si>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</si>
  <si>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</si>
  <si>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</si>
  <si>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</si>
  <si>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</si>
  <si>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</si>
  <si>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</si>
  <si>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</si>
  <si>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</si>
  <si>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</si>
  <si>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</si>
  <si>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</si>
  <si>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</si>
  <si>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</si>
  <si>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</si>
  <si>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</si>
  <si>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</si>
  <si>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</si>
  <si>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</si>
  <si>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</si>
  <si>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</si>
  <si>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</si>
  <si>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</si>
  <si>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</si>
  <si>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</si>
  <si>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</si>
  <si>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</si>
  <si>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</si>
  <si>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</si>
  <si>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</si>
  <si>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</si>
  <si>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</si>
  <si>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</si>
  <si>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</si>
  <si>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</si>
  <si>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</si>
  <si>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</si>
  <si>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</si>
  <si>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</si>
  <si>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</si>
  <si>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</si>
  <si>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</si>
  <si>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</si>
  <si>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</si>
  <si>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</si>
  <si>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</si>
  <si>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</si>
  <si>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</si>
  <si>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</si>
  <si>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</si>
  <si>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</si>
  <si>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</si>
  <si>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</si>
  <si>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</si>
  <si>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</si>
  <si>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</si>
  <si>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</si>
  <si>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</si>
  <si>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</si>
  <si>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</si>
  <si>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</si>
  <si>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</si>
  <si>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</si>
  <si>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</si>
  <si>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</si>
  <si>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</si>
  <si>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</si>
  <si>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</si>
  <si>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</si>
  <si>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</si>
  <si>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</si>
  <si>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</si>
  <si>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</si>
  <si>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</si>
  <si>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</si>
  <si>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</si>
  <si>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</si>
  <si>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</si>
  <si>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</si>
  <si>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</si>
  <si>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</si>
  <si>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</si>
  <si>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</si>
  <si>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</si>
  <si>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</si>
  <si>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</si>
  <si>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</si>
  <si>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</si>
  <si>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</si>
  <si>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</si>
  <si>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</si>
  <si>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</si>
  <si>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</si>
  <si>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</si>
  <si>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</si>
  <si>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</si>
  <si>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</si>
  <si>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</si>
  <si>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</si>
  <si>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</si>
  <si>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</si>
  <si>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</si>
  <si>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</si>
  <si>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</si>
  <si>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</si>
  <si>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</si>
  <si>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</si>
  <si>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</si>
  <si>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</si>
  <si>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</si>
  <si>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</si>
  <si>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</si>
  <si>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</si>
  <si>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</si>
  <si>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</si>
  <si>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</si>
  <si>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</si>
  <si>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</si>
  <si>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</si>
  <si>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</si>
  <si>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</si>
  <si>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</si>
  <si>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</si>
  <si>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</si>
  <si>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</si>
  <si>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</si>
  <si>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</si>
  <si>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</si>
  <si>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</si>
  <si>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</si>
  <si>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</si>
  <si>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</si>
  <si>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</si>
  <si>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</si>
  <si>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</si>
  <si>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</si>
  <si>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</si>
  <si>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</si>
  <si>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</si>
  <si>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</si>
  <si>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</si>
  <si>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</si>
  <si>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</si>
  <si>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</si>
  <si>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</si>
  <si>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</si>
  <si>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</si>
  <si>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</si>
  <si>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</si>
  <si>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</si>
  <si>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</si>
  <si>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</si>
  <si>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</si>
  <si>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</si>
  <si>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</si>
  <si>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</si>
  <si>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</si>
  <si>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</si>
  <si>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</si>
  <si>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</si>
  <si>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</si>
  <si>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</si>
  <si>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</si>
  <si>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</si>
  <si>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</si>
  <si>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</si>
  <si>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</si>
  <si>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</si>
  <si>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</si>
  <si>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</si>
  <si>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</si>
  <si>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</si>
  <si>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</si>
  <si>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</si>
  <si>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</si>
  <si>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</si>
  <si>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</si>
  <si>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</si>
  <si>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</si>
  <si>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</si>
  <si>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</si>
  <si>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</si>
  <si>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</si>
  <si>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</si>
  <si>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</si>
  <si>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</si>
  <si>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</si>
  <si>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</si>
  <si>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</si>
  <si>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</si>
  <si>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</si>
  <si>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</si>
  <si>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</si>
  <si>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</si>
  <si>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</si>
  <si>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</si>
  <si>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</si>
  <si>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</si>
  <si>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</si>
  <si>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</si>
  <si>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</si>
  <si>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</si>
  <si>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</si>
  <si>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</si>
  <si>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</si>
  <si>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</si>
  <si>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</si>
  <si>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</si>
  <si>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</si>
  <si>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</si>
  <si>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</si>
  <si>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</si>
  <si>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</si>
  <si>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</si>
  <si>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</si>
  <si>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</si>
  <si>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</si>
  <si>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</si>
  <si>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</si>
  <si>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</si>
  <si>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</si>
  <si>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</si>
  <si>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</si>
  <si>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</si>
  <si>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</si>
  <si>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</si>
  <si>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</si>
  <si>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</si>
  <si>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</si>
  <si>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</si>
  <si>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</si>
  <si>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</si>
  <si>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</si>
  <si>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</si>
  <si>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</si>
  <si>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</si>
  <si>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</si>
  <si>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</si>
  <si>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</si>
  <si>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</si>
  <si>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</si>
  <si>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</si>
  <si>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</si>
  <si>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</si>
  <si>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</si>
  <si>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</si>
  <si>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</si>
  <si>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</si>
  <si>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</si>
  <si>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</si>
  <si>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</si>
  <si>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</si>
  <si>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</si>
  <si>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</si>
  <si>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</si>
  <si>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</si>
  <si>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</si>
  <si>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</si>
  <si>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</si>
  <si>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</si>
  <si>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</si>
  <si>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</si>
  <si>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</si>
  <si>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</si>
  <si>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</si>
  <si>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</si>
  <si>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</si>
  <si>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</si>
  <si>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</si>
  <si>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</si>
  <si>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</si>
  <si>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</si>
  <si>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</si>
  <si>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</si>
  <si>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</si>
  <si>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</si>
  <si>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</si>
  <si>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</si>
  <si>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</si>
  <si>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</si>
  <si>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</si>
  <si>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</si>
  <si>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</si>
  <si>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</si>
  <si>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</si>
  <si>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</si>
  <si>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</si>
  <si>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</si>
  <si>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</si>
  <si>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</si>
  <si>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</si>
  <si>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</si>
  <si>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</si>
  <si>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</si>
  <si>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</si>
  <si>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</si>
  <si>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</si>
  <si>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</si>
  <si>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</si>
  <si>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</si>
  <si>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</si>
  <si>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</si>
  <si>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</si>
  <si>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</si>
  <si>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</si>
  <si>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</si>
  <si>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</si>
  <si>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</si>
  <si>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</si>
  <si>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</si>
  <si>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</si>
  <si>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</si>
  <si>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</si>
  <si>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</si>
  <si>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</si>
  <si>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</si>
  <si>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</si>
  <si>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</si>
  <si>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</si>
  <si>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</si>
  <si>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</si>
  <si>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</si>
  <si>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</si>
  <si>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</si>
  <si>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</si>
  <si>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</si>
  <si>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</si>
  <si>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</si>
  <si>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</si>
  <si>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</si>
  <si>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</si>
  <si>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</si>
  <si>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</si>
  <si>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</si>
  <si>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</si>
  <si>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</si>
  <si>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</si>
  <si>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</si>
  <si>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</si>
  <si>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</si>
  <si>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</si>
  <si>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</si>
  <si>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</si>
  <si>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</si>
  <si>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</si>
  <si>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</si>
  <si>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</si>
  <si>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</si>
  <si>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</si>
  <si>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</si>
  <si>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</si>
  <si>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</si>
  <si>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</si>
  <si>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</si>
  <si>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</si>
  <si>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</si>
  <si>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</si>
  <si>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</si>
  <si>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</si>
  <si>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</si>
  <si>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</si>
  <si>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</si>
  <si>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</si>
  <si>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</si>
  <si>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</si>
  <si>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</si>
  <si>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</si>
  <si>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</si>
  <si>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</si>
  <si>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</si>
  <si>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</si>
  <si>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</si>
  <si>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</si>
  <si>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</si>
  <si>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</si>
  <si>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</si>
  <si>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</si>
  <si>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</si>
  <si>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</si>
  <si>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</si>
  <si>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</si>
  <si>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</si>
  <si>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</si>
  <si>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</si>
  <si>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</si>
  <si>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</si>
  <si>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</si>
  <si>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</si>
  <si>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</si>
  <si>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</si>
  <si>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</si>
  <si>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</si>
  <si>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</si>
  <si>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</si>
  <si>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</si>
  <si>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</si>
  <si>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</si>
  <si>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</si>
  <si>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</si>
  <si>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</si>
  <si>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</si>
  <si>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</si>
  <si>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</si>
  <si>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</si>
  <si>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</si>
  <si>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</si>
  <si>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</si>
  <si>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</si>
  <si>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</si>
  <si>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</si>
  <si>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</si>
  <si>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</si>
  <si>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</si>
  <si>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</si>
  <si>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</si>
  <si>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</si>
  <si>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</si>
  <si>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</si>
  <si>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</si>
  <si>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</si>
  <si>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</si>
  <si>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</si>
  <si>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</si>
  <si>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</si>
  <si>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</si>
  <si>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</si>
  <si>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</si>
  <si>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</si>
  <si>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</si>
  <si>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</si>
  <si>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</si>
  <si>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</si>
  <si>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</si>
  <si>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</si>
  <si>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</si>
  <si>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</si>
  <si>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</si>
  <si>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</si>
  <si>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</si>
  <si>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</si>
  <si>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</si>
  <si>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</si>
  <si>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</si>
  <si>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</si>
  <si>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</si>
  <si>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</si>
  <si>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</si>
  <si>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</si>
  <si>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</si>
  <si>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</si>
  <si>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</si>
  <si>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</si>
  <si>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</si>
  <si>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</si>
  <si>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</si>
  <si>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</si>
  <si>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</si>
  <si>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</si>
  <si>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</si>
  <si>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</si>
  <si>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</si>
  <si>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</si>
  <si>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</si>
  <si>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</si>
  <si>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</si>
  <si>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</si>
  <si>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</si>
  <si>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</si>
  <si>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</si>
  <si>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</si>
  <si>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</si>
  <si>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</si>
  <si>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</si>
  <si>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</si>
  <si>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</si>
  <si>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</si>
  <si>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</si>
  <si>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</si>
  <si>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</si>
  <si>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</si>
  <si>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</si>
  <si>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</si>
  <si>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</si>
  <si>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</si>
  <si>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</si>
  <si>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</si>
  <si>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</si>
  <si>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</si>
  <si>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</si>
  <si>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</si>
  <si>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</si>
  <si>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</si>
  <si>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</si>
  <si>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</si>
  <si>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</si>
  <si>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</si>
  <si>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</si>
  <si>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</si>
  <si>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</si>
  <si>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</si>
  <si>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</si>
  <si>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</si>
  <si>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</si>
  <si>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</si>
  <si>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</si>
  <si>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</si>
  <si>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</si>
  <si>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</si>
  <si>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</si>
  <si>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</si>
  <si>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</si>
  <si>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</si>
  <si>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</si>
  <si>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</si>
  <si>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</si>
  <si>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</si>
  <si>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</si>
  <si>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</si>
  <si>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</si>
  <si>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</si>
  <si>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</si>
  <si>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</si>
  <si>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</si>
  <si>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</si>
  <si>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</si>
  <si>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</si>
  <si>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</si>
  <si>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</si>
  <si>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</si>
  <si>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</si>
  <si>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</si>
  <si>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</si>
  <si>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</si>
  <si>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</si>
  <si>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</si>
  <si>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</si>
  <si>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</si>
  <si>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</si>
  <si>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</si>
  <si>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</si>
  <si>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</si>
  <si>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</si>
  <si>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</si>
  <si>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</si>
  <si>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</si>
  <si>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</si>
  <si>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</si>
  <si>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</si>
  <si>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</si>
  <si>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</si>
  <si>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</si>
  <si>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</si>
  <si>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</si>
  <si>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</si>
  <si>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</si>
  <si>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</si>
  <si>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</si>
  <si>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</si>
  <si>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</si>
  <si>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</si>
  <si>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</si>
  <si>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</si>
  <si>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</si>
  <si>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</si>
  <si>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</si>
  <si>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</si>
  <si>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</si>
  <si>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</si>
  <si>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</si>
  <si>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</si>
  <si>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</si>
  <si>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</si>
  <si>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</si>
  <si>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</si>
  <si>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</si>
  <si>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</si>
  <si>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</si>
  <si>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</si>
  <si>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</si>
  <si>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</si>
  <si>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</si>
  <si>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</si>
  <si>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</si>
  <si>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</si>
  <si>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</si>
  <si>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</si>
  <si>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</si>
  <si>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</si>
  <si>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</si>
  <si>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</si>
  <si>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</si>
  <si>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</si>
  <si>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</si>
  <si>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</si>
  <si>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</si>
  <si>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</si>
  <si>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</si>
  <si>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</si>
  <si>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</si>
  <si>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</si>
  <si>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</si>
  <si>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</si>
  <si>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</si>
  <si>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</si>
  <si>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</si>
  <si>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</si>
  <si>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</si>
  <si>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</si>
  <si>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</si>
  <si>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</si>
  <si>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</si>
  <si>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</si>
  <si>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</si>
  <si>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</si>
  <si>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</si>
  <si>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</si>
  <si>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</si>
  <si>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</si>
  <si>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</si>
  <si>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</si>
  <si>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</si>
  <si>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</si>
  <si>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</si>
  <si>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</si>
  <si>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</si>
  <si>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</si>
  <si>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</si>
  <si>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</si>
  <si>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</si>
  <si>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</si>
  <si>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</si>
  <si>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</si>
  <si>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</si>
  <si>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</si>
  <si>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</si>
  <si>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</si>
  <si>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</si>
  <si>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</si>
  <si>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</si>
  <si>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</si>
  <si>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</si>
  <si>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</si>
  <si>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</si>
  <si>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</si>
  <si>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</si>
  <si>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</si>
  <si>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</si>
  <si>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</si>
  <si>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</si>
  <si>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</si>
  <si>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</si>
  <si>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</si>
  <si>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</si>
  <si>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</si>
  <si>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</si>
  <si>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</si>
  <si>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</si>
  <si>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</si>
  <si>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</si>
  <si>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</si>
  <si>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</si>
  <si>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</si>
  <si>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</si>
  <si>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</si>
  <si>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</si>
  <si>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</si>
  <si>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</si>
  <si>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</si>
  <si>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</si>
  <si>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</si>
  <si>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</si>
  <si>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</si>
  <si>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</si>
  <si>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</si>
  <si>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</si>
  <si>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</si>
  <si>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</si>
  <si>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</si>
  <si>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</si>
  <si>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</si>
  <si>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</si>
  <si>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</si>
  <si>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</si>
  <si>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</si>
  <si>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</si>
  <si>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</si>
  <si>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</si>
  <si>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</si>
  <si>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</si>
  <si>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</si>
  <si>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</si>
  <si>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</si>
  <si>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</si>
  <si>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</si>
  <si>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</si>
  <si>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</si>
  <si>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</si>
  <si>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</si>
  <si>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</si>
  <si>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</si>
  <si>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</si>
  <si>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</si>
  <si>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</si>
  <si>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</si>
  <si>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</si>
  <si>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</si>
  <si>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</si>
  <si>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</si>
  <si>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</si>
  <si>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</si>
  <si>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</si>
  <si>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</si>
  <si>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</si>
  <si>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</si>
  <si>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</si>
  <si>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</si>
  <si>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</si>
  <si>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</si>
  <si>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</si>
  <si>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</si>
  <si>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</si>
  <si>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</si>
  <si>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</si>
  <si>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</si>
  <si>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</si>
  <si>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</si>
  <si>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</si>
  <si>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</si>
  <si>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</si>
  <si>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</si>
  <si>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</si>
  <si>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</si>
  <si>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</si>
  <si>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</si>
  <si>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</si>
  <si>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</si>
  <si>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</si>
  <si>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</si>
  <si>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</si>
  <si>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</si>
  <si>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</si>
  <si>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</si>
  <si>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</si>
  <si>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</si>
  <si>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</si>
  <si>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</si>
  <si>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</si>
  <si>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</si>
  <si>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</si>
  <si>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</si>
  <si>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</si>
  <si>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</si>
  <si>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</si>
  <si>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</si>
  <si>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</si>
  <si>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</si>
  <si>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</si>
  <si>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</si>
  <si>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</si>
  <si>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</si>
  <si>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</si>
  <si>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</si>
  <si>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</si>
  <si>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</si>
  <si>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</si>
  <si>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</si>
  <si>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</si>
  <si>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</si>
  <si>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</si>
  <si>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</si>
  <si>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</si>
  <si>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</si>
  <si>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</si>
  <si>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</si>
  <si>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</si>
  <si>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</si>
  <si>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</si>
  <si>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</si>
  <si>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</si>
  <si>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</si>
  <si>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</si>
  <si>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</si>
  <si>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</si>
  <si>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</si>
  <si>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</si>
  <si>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</si>
  <si>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</si>
  <si>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</si>
  <si>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</si>
  <si>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</si>
  <si>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</si>
  <si>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</si>
  <si>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</si>
  <si>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</si>
  <si>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</si>
  <si>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</si>
  <si>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</si>
  <si>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</si>
  <si>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</si>
  <si>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</si>
  <si>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</si>
  <si>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</si>
  <si>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</si>
  <si>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</si>
  <si>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</si>
  <si>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</si>
  <si>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</si>
  <si>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</si>
  <si>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</si>
  <si>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</si>
  <si>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</si>
  <si>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</si>
  <si>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</si>
  <si>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</si>
  <si>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</si>
  <si>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</si>
  <si>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</si>
  <si>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</si>
  <si>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</si>
  <si>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</si>
  <si>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</si>
  <si>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</si>
  <si>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</si>
  <si>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</si>
  <si>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</si>
  <si>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</si>
  <si>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</si>
  <si>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</si>
  <si>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</si>
  <si>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</si>
  <si>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</si>
  <si>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</si>
  <si>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</si>
  <si>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</si>
  <si>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</si>
  <si>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</si>
  <si>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</si>
  <si>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</si>
  <si>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</si>
  <si>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</si>
  <si>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</si>
  <si>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</si>
  <si>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</si>
  <si>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</si>
  <si>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</si>
  <si>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</si>
  <si>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</si>
  <si>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</si>
  <si>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</si>
  <si>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</si>
  <si>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</si>
  <si>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</si>
  <si>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</si>
  <si>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</si>
  <si>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</si>
  <si>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</si>
  <si>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</si>
  <si>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</si>
  <si>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</si>
  <si>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</si>
  <si>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</si>
  <si>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</si>
  <si>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</si>
  <si>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</si>
  <si>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</si>
  <si>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</si>
  <si>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</si>
  <si>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</si>
  <si>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</si>
  <si>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</si>
  <si>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</si>
  <si>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</si>
  <si>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</si>
  <si>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</si>
  <si>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</si>
  <si>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</si>
  <si>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</si>
  <si>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</si>
  <si>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</si>
  <si>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</si>
  <si>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</si>
  <si>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</si>
  <si>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</si>
  <si>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</si>
  <si>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</si>
  <si>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</si>
  <si>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</si>
  <si>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</si>
  <si>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</si>
  <si>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</si>
  <si>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</si>
  <si>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</si>
  <si>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</si>
  <si>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</si>
  <si>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</si>
  <si>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</si>
  <si>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</si>
  <si>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</si>
  <si>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</si>
  <si>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</si>
  <si>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</si>
  <si>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</si>
  <si>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</si>
  <si>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</si>
  <si>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</si>
  <si>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</si>
  <si>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</si>
  <si>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</si>
  <si>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</si>
  <si>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</si>
  <si>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</si>
  <si>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</si>
  <si>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</si>
  <si>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</si>
  <si>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</si>
  <si>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</si>
  <si>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</si>
  <si>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</si>
  <si>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</si>
  <si>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</si>
  <si>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</si>
  <si>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</si>
  <si>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</si>
  <si>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</si>
  <si>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</si>
  <si>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</si>
  <si>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</si>
  <si>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</si>
  <si>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</si>
  <si>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</si>
  <si>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</si>
  <si>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</si>
  <si>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</si>
  <si>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</si>
  <si>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</si>
  <si>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</si>
  <si>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</si>
  <si>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</si>
  <si>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</si>
  <si>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</si>
  <si>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</si>
  <si>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</si>
  <si>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</si>
  <si>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</si>
  <si>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</si>
  <si>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</si>
  <si>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</si>
  <si>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</si>
  <si>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</si>
  <si>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</si>
  <si>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</si>
  <si>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</si>
  <si>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</si>
  <si>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</si>
  <si>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</si>
  <si>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</si>
  <si>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</si>
  <si>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</si>
  <si>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</si>
  <si>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</si>
  <si>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</si>
  <si>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</si>
  <si>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</si>
  <si>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</si>
  <si>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</si>
  <si>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</si>
  <si>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</si>
  <si>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</si>
  <si>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</si>
  <si>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</si>
  <si>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</si>
  <si>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</si>
  <si>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</si>
  <si>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</si>
  <si>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</si>
  <si>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</si>
  <si>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</si>
  <si>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</si>
  <si>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</si>
  <si>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</si>
  <si>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</si>
  <si>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</si>
  <si>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</si>
  <si>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</si>
  <si>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</si>
  <si>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</si>
  <si>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</si>
  <si>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</si>
  <si>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</si>
  <si>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</si>
  <si>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</si>
  <si>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</si>
  <si>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</si>
  <si>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</si>
  <si>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</si>
  <si>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</si>
  <si>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</si>
  <si>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</si>
  <si>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</si>
  <si>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</si>
  <si>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</si>
  <si>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</si>
  <si>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</si>
  <si>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</si>
  <si>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</si>
  <si>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</si>
  <si>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</si>
  <si>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</si>
  <si>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</si>
  <si>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</si>
  <si>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</si>
  <si>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</si>
  <si>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</si>
  <si>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</si>
  <si>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</si>
  <si>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</si>
  <si>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</si>
  <si>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</si>
  <si>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</si>
  <si>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</si>
  <si>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</si>
  <si>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</si>
  <si>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</si>
  <si>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</si>
  <si>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</si>
  <si>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</si>
  <si>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</si>
  <si>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</si>
  <si>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</si>
  <si>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</si>
  <si>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</si>
  <si>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</si>
  <si>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</si>
  <si>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</si>
  <si>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</si>
  <si>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</si>
  <si>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</si>
  <si>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</si>
  <si>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</si>
  <si>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</si>
  <si>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</si>
  <si>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</si>
  <si>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</si>
  <si>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</si>
  <si>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</si>
  <si>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</si>
  <si>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</si>
  <si>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</si>
  <si>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</si>
  <si>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</si>
  <si>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</si>
  <si>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</si>
  <si>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</si>
  <si>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</si>
  <si>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</si>
  <si>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</si>
  <si>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</si>
  <si>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</si>
  <si>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</si>
  <si>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</si>
  <si>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</si>
  <si>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</si>
  <si>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</si>
  <si>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</si>
  <si>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</si>
  <si>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</si>
  <si>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</si>
  <si>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</si>
  <si>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</si>
  <si>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</si>
  <si>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</si>
  <si>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</si>
  <si>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</si>
  <si>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</si>
  <si>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</si>
  <si>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</si>
  <si>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</si>
  <si>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</si>
  <si>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</si>
  <si>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</si>
  <si>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</si>
  <si>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</si>
  <si>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</si>
  <si>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</si>
  <si>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</si>
  <si>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</si>
  <si>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</si>
  <si>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</si>
  <si>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</si>
  <si>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</si>
  <si>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</si>
  <si>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</si>
  <si>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</si>
  <si>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</si>
  <si>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</si>
  <si>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</si>
  <si>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</si>
  <si>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</si>
  <si>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</si>
  <si>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</si>
  <si>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</si>
  <si>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</si>
  <si>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</si>
  <si>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</si>
  <si>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</si>
  <si>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</si>
  <si>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</si>
  <si>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</si>
  <si>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</si>
  <si>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</si>
  <si>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</si>
  <si>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</si>
  <si>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</si>
  <si>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</si>
  <si>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</si>
  <si>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</si>
  <si>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</si>
  <si>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</si>
  <si>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</si>
  <si>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</si>
  <si>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</si>
  <si>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</si>
  <si>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</si>
  <si>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</si>
  <si>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</si>
  <si>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</si>
  <si>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</si>
  <si>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</si>
  <si>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</si>
  <si>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</si>
  <si>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</si>
  <si>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</si>
  <si>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</si>
  <si>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</si>
  <si>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</si>
  <si>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</si>
  <si>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</si>
  <si>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</si>
  <si>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</si>
  <si>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</si>
  <si>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</si>
  <si>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</si>
  <si>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</si>
  <si>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</si>
  <si>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</si>
  <si>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</si>
  <si>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</si>
  <si>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</si>
  <si>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</si>
  <si>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</si>
  <si>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</si>
  <si>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</si>
  <si>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</si>
  <si>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</si>
  <si>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</si>
  <si>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</si>
  <si>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</si>
  <si>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</si>
  <si>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</si>
  <si>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</si>
  <si>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</si>
  <si>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</si>
  <si>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</si>
  <si>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</si>
  <si>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</si>
  <si>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</si>
  <si>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</si>
  <si>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</si>
  <si>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</si>
  <si>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</si>
  <si>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</si>
  <si>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</si>
  <si>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</si>
  <si>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</si>
  <si>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</si>
  <si>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</si>
  <si>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</si>
  <si>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</si>
  <si>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</si>
  <si>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</si>
  <si>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</si>
  <si>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</si>
  <si>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</si>
  <si>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</si>
  <si>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</si>
  <si>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</si>
  <si>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</si>
  <si>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</si>
  <si>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</si>
  <si>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</si>
  <si>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</si>
  <si>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</si>
  <si>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</si>
  <si>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</si>
  <si>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</si>
  <si>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</si>
  <si>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</si>
  <si>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</si>
  <si>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</si>
  <si>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</si>
  <si>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</si>
  <si>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</si>
  <si>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</si>
  <si>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</si>
  <si>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</si>
  <si>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</si>
  <si>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</si>
  <si>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</si>
  <si>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</si>
  <si>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</si>
  <si>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</si>
  <si>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</si>
  <si>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</si>
  <si>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</si>
  <si>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</si>
  <si>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</si>
  <si>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</si>
  <si>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</si>
  <si>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</si>
  <si>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</si>
  <si>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</si>
  <si>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</si>
  <si>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</si>
  <si>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</si>
  <si>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</si>
  <si>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</si>
  <si>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</si>
  <si>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</si>
  <si>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</si>
  <si>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</si>
  <si>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</si>
  <si>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</si>
  <si>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</si>
  <si>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</si>
  <si>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</si>
  <si>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</si>
  <si>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</si>
  <si>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</si>
  <si>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</si>
  <si>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</si>
  <si>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</si>
  <si>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</si>
  <si>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</si>
  <si>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</si>
  <si>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</si>
  <si>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</si>
  <si>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</si>
  <si>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</si>
  <si>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</si>
  <si>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</si>
  <si>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</si>
  <si>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</si>
  <si>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</si>
  <si>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</si>
  <si>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</si>
  <si>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</si>
  <si>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</si>
  <si>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</si>
  <si>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</si>
  <si>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</si>
  <si>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</si>
  <si>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</si>
  <si>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</si>
  <si>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</si>
  <si>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</si>
  <si>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</si>
  <si>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</si>
  <si>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</si>
  <si>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</si>
  <si>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</si>
  <si>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</si>
  <si>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</si>
  <si>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</si>
  <si>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</si>
  <si>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</si>
  <si>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</si>
  <si>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</si>
  <si>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</si>
  <si>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</si>
  <si>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</si>
  <si>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</si>
  <si>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</si>
  <si>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</si>
  <si>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</si>
  <si>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</si>
  <si>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</si>
  <si>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</si>
  <si>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</si>
  <si>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</si>
  <si>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</si>
  <si>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</si>
  <si>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</si>
  <si>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</si>
  <si>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</si>
  <si>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</si>
  <si>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</si>
  <si>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</si>
  <si>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</si>
  <si>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</si>
  <si>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</si>
  <si>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</si>
  <si>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</si>
  <si>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</si>
  <si>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</si>
  <si>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</si>
  <si>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</si>
  <si>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</si>
  <si>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</si>
  <si>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</si>
  <si>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</si>
  <si>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</si>
  <si>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</si>
  <si>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</si>
  <si>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</si>
  <si>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</si>
  <si>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</si>
  <si>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</si>
  <si>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</si>
  <si>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</si>
  <si>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</si>
  <si>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</si>
  <si>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</si>
  <si>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</si>
  <si>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</si>
  <si>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</si>
  <si>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</si>
  <si>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</si>
  <si>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</si>
  <si>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</si>
  <si>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</si>
  <si>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</si>
  <si>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</si>
  <si>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</si>
  <si>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</si>
  <si>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</si>
  <si>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</si>
  <si>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</si>
  <si>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</si>
  <si>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</si>
  <si>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</si>
  <si>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</si>
  <si>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</si>
  <si>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</si>
  <si>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</si>
  <si>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</si>
  <si>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</si>
  <si>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</si>
  <si>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</si>
  <si>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</si>
  <si>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</si>
  <si>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</si>
  <si>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</si>
  <si>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</si>
  <si>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</si>
  <si>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</si>
  <si>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</si>
  <si>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</si>
  <si>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</si>
  <si>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</si>
  <si>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</si>
  <si>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</si>
  <si>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</si>
  <si>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</si>
  <si>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</si>
  <si>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</si>
  <si>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</si>
  <si>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</si>
  <si>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</si>
  <si>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</si>
  <si>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</si>
  <si>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</si>
  <si>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</si>
  <si>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</si>
  <si>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</si>
  <si>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</si>
  <si>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</si>
  <si>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</si>
  <si>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</si>
  <si>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</si>
  <si>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</si>
  <si>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</si>
  <si>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</si>
  <si>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</si>
  <si>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</si>
  <si>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</si>
  <si>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</si>
  <si>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</si>
  <si>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</si>
  <si>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</si>
  <si>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</si>
  <si>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</si>
  <si>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</si>
  <si>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</si>
  <si>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</si>
  <si>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</si>
  <si>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</si>
  <si>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</si>
  <si>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</si>
  <si>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</si>
  <si>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</si>
  <si>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</si>
  <si>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</si>
  <si>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</si>
  <si>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</si>
  <si>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</si>
  <si>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</si>
  <si>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</si>
  <si>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</si>
  <si>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</si>
  <si>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</si>
  <si>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</si>
  <si>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</si>
  <si>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</si>
  <si>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</si>
  <si>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</si>
  <si>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</si>
  <si>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</si>
  <si>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</si>
  <si>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</si>
  <si>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</si>
  <si>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</si>
  <si>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</si>
  <si>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</si>
  <si>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</si>
  <si>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</si>
  <si>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</si>
  <si>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</si>
  <si>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</si>
  <si>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</si>
  <si>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</si>
  <si>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</si>
  <si>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</si>
  <si>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</si>
  <si>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</si>
  <si>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</si>
  <si>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</si>
  <si>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</si>
  <si>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</si>
  <si>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</si>
  <si>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</si>
  <si>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</si>
  <si>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</si>
  <si>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</si>
  <si>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</si>
  <si>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</si>
  <si>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</si>
  <si>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</si>
  <si>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</si>
  <si>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</si>
  <si>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</si>
  <si>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</si>
  <si>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</si>
  <si>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</si>
  <si>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</si>
  <si>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</si>
  <si>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</si>
  <si>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</si>
  <si>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</si>
  <si>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</si>
  <si>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</si>
  <si>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</si>
  <si>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</si>
  <si>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</si>
  <si>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</si>
  <si>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</si>
  <si>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</si>
  <si>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</si>
  <si>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</si>
  <si>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</si>
  <si>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</si>
  <si>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</si>
  <si>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</si>
  <si>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</si>
  <si>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</si>
  <si>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</si>
  <si>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</si>
  <si>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</si>
  <si>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</si>
  <si>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</si>
  <si>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</si>
  <si>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</si>
  <si>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</si>
  <si>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</si>
  <si>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</si>
  <si>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</si>
  <si>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</si>
  <si>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</si>
  <si>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</si>
  <si>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</si>
  <si>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</si>
  <si>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</si>
  <si>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</si>
  <si>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</si>
  <si>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</si>
  <si>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</si>
  <si>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</si>
  <si>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</si>
  <si>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</si>
  <si>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</si>
  <si>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</si>
  <si>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</si>
  <si>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</si>
  <si>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</si>
  <si>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</si>
  <si>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</si>
  <si>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</si>
  <si>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</si>
  <si>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</si>
  <si>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</si>
  <si>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</si>
  <si>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</si>
  <si>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</si>
  <si>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</si>
  <si>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</si>
  <si>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</si>
  <si>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</si>
  <si>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</si>
  <si>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</si>
  <si>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</si>
  <si>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</si>
  <si>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</si>
  <si>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</si>
  <si>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</si>
  <si>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</si>
  <si>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</si>
  <si>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</si>
  <si>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</si>
  <si>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</si>
  <si>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</si>
  <si>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</si>
  <si>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</si>
  <si>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</si>
  <si>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</si>
  <si>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</si>
  <si>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</si>
  <si>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</si>
  <si>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</si>
  <si>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</si>
  <si>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</si>
  <si>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</si>
  <si>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</si>
  <si>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</si>
  <si>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</si>
  <si>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</si>
  <si>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</si>
  <si>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</si>
  <si>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</si>
  <si>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</si>
  <si>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</si>
  <si>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</si>
  <si>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</si>
  <si>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</si>
  <si>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</si>
  <si>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</si>
  <si>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</si>
  <si>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</si>
  <si>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</si>
  <si>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</si>
  <si>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</si>
  <si>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</si>
  <si>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</si>
  <si>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</si>
  <si>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</si>
  <si>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</si>
  <si>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</si>
  <si>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</si>
  <si>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</si>
  <si>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</si>
  <si>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</si>
  <si>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</si>
  <si>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</si>
  <si>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</si>
  <si>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</si>
  <si>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</si>
  <si>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</si>
  <si>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</si>
  <si>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</si>
  <si>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</si>
  <si>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</si>
  <si>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</si>
  <si>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</si>
  <si>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</si>
  <si>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</si>
  <si>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</si>
  <si>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</si>
  <si>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</si>
  <si>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</si>
  <si>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</si>
  <si>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</si>
  <si>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</si>
  <si>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</si>
  <si>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</si>
  <si>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</si>
  <si>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</si>
  <si>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</si>
  <si>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</si>
  <si>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</si>
  <si>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</si>
  <si>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</si>
  <si>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</si>
  <si>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</si>
  <si>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</si>
  <si>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</si>
  <si>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</si>
  <si>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</si>
  <si>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</si>
  <si>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</si>
  <si>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</si>
  <si>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</si>
  <si>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</si>
  <si>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</si>
  <si>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</si>
  <si>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</si>
  <si>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</si>
  <si>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</si>
  <si>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</si>
  <si>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</si>
  <si>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</si>
  <si>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</si>
  <si>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</si>
  <si>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</si>
  <si>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</si>
  <si>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</si>
  <si>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</si>
  <si>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</si>
  <si>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</si>
  <si>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</si>
  <si>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</si>
  <si>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</si>
  <si>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</si>
  <si>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</si>
  <si>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</si>
  <si>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</si>
  <si>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</si>
  <si>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</si>
  <si>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</si>
  <si>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</si>
  <si>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</si>
  <si>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</si>
  <si>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</si>
  <si>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</si>
  <si>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</si>
  <si>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</si>
  <si>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</si>
  <si>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</si>
  <si>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</si>
  <si>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</si>
  <si>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</si>
  <si>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</si>
  <si>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</si>
  <si>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</si>
  <si>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</si>
  <si>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</si>
  <si>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</si>
  <si>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</si>
  <si>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</si>
  <si>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</si>
  <si>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</si>
  <si>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</si>
  <si>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</si>
  <si>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</si>
  <si>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</si>
  <si>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</si>
  <si>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</si>
  <si>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</si>
  <si>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</si>
  <si>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</si>
  <si>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</si>
  <si>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</si>
  <si>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</si>
  <si>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</si>
  <si>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</si>
  <si>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</si>
  <si>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</si>
  <si>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</si>
  <si>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</si>
  <si>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</si>
  <si>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</si>
  <si>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</si>
  <si>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</si>
  <si>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</si>
  <si>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</si>
  <si>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</si>
  <si>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</si>
  <si>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</si>
  <si>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</si>
  <si>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</si>
  <si>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</si>
  <si>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</si>
  <si>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</si>
  <si>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</si>
  <si>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</si>
  <si>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</si>
  <si>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</si>
  <si>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</si>
  <si>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</si>
  <si>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</si>
  <si>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</si>
  <si>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</si>
  <si>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</si>
  <si>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</si>
  <si>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</si>
  <si>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</si>
  <si>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</si>
  <si>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</si>
  <si>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</si>
  <si>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</si>
  <si>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</si>
  <si>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</si>
  <si>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</si>
  <si>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</si>
  <si>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</si>
  <si>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</si>
  <si>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</si>
  <si>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</si>
  <si>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</si>
  <si>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</si>
  <si>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</si>
  <si>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</si>
  <si>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</si>
  <si>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</si>
  <si>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</si>
  <si>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</si>
  <si>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</si>
  <si>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</si>
  <si>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</si>
  <si>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</si>
  <si>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</si>
  <si>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</si>
  <si>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</si>
  <si>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</si>
  <si>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</si>
  <si>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</si>
  <si>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</si>
  <si>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</si>
  <si>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</si>
  <si>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</si>
  <si>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</si>
  <si>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</si>
  <si>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</si>
  <si>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</si>
  <si>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</si>
  <si>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</si>
  <si>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</si>
  <si>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</si>
  <si>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</si>
  <si>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</si>
  <si>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</si>
  <si>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</si>
  <si>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</si>
  <si>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</si>
  <si>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</si>
  <si>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</si>
  <si>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</si>
  <si>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</si>
  <si>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</si>
  <si>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</si>
  <si>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</si>
  <si>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</si>
  <si>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</si>
  <si>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</si>
  <si>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</si>
  <si>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</si>
  <si>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</si>
  <si>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</si>
  <si>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</si>
  <si>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</si>
  <si>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</si>
  <si>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</si>
  <si>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</si>
  <si>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</si>
  <si>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</si>
  <si>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</si>
  <si>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</si>
  <si>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</si>
  <si>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</si>
  <si>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</si>
  <si>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</si>
  <si>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</si>
  <si>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</si>
  <si>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</si>
  <si>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</si>
  <si>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</si>
  <si>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</si>
  <si>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</si>
  <si>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</si>
  <si>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</si>
  <si>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</si>
  <si>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</si>
  <si>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</si>
  <si>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</si>
  <si>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</si>
  <si>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</si>
  <si>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</si>
  <si>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</si>
  <si>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</si>
  <si>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</si>
  <si>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</si>
  <si>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</si>
  <si>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</si>
  <si>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</si>
  <si>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</si>
  <si>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</si>
  <si>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</si>
  <si>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</si>
  <si>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</si>
  <si>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</si>
  <si>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</si>
  <si>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</si>
  <si>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</si>
  <si>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</si>
  <si>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</si>
  <si>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</si>
  <si>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</si>
  <si>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</si>
  <si>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</si>
  <si>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</si>
  <si>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</si>
  <si>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</si>
  <si>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</si>
  <si>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</si>
  <si>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</si>
  <si>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</si>
  <si>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</si>
  <si>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</si>
  <si>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</si>
  <si>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</si>
  <si>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</si>
  <si>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</si>
  <si>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</si>
  <si>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</si>
  <si>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</si>
  <si>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</si>
  <si>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</si>
  <si>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</si>
  <si>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</si>
  <si>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</si>
  <si>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</si>
  <si>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</si>
  <si>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</si>
  <si>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</si>
  <si>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</si>
  <si>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</si>
  <si>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</si>
  <si>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</si>
  <si>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</si>
  <si>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</si>
  <si>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</si>
  <si>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</si>
  <si>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</si>
  <si>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</si>
  <si>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</si>
  <si>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</si>
  <si>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</si>
  <si>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</si>
  <si>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</si>
  <si>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</si>
  <si>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</si>
  <si>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</si>
  <si>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</si>
  <si>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</si>
  <si>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</si>
  <si>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</si>
  <si>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</si>
  <si>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</si>
  <si>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</si>
  <si>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</si>
  <si>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</si>
  <si>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</si>
  <si>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</si>
  <si>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</si>
  <si>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</si>
  <si>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</si>
  <si>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</si>
  <si>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</si>
  <si>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</si>
  <si>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</si>
  <si>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</si>
  <si>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</si>
  <si>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</si>
  <si>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</si>
  <si>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</si>
  <si>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</si>
  <si>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</si>
  <si>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</si>
  <si>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</si>
  <si>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</si>
  <si>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</si>
  <si>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</si>
  <si>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</si>
  <si>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</si>
  <si>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</si>
  <si>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</si>
  <si>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</si>
  <si>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</si>
  <si>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</si>
  <si>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</si>
  <si>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</si>
  <si>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</si>
  <si>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</si>
  <si>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</si>
  <si>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</si>
  <si>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</si>
  <si>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</si>
  <si>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</si>
  <si>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</si>
  <si>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</si>
  <si>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</si>
  <si>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</si>
  <si>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</si>
  <si>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</si>
  <si>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</si>
  <si>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</si>
  <si>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</si>
  <si>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</si>
  <si>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</si>
  <si>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</si>
  <si>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</si>
  <si>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</si>
  <si>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</si>
  <si>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</si>
  <si>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</si>
  <si>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</si>
  <si>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</si>
  <si>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</si>
  <si>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</si>
  <si>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</si>
  <si>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</si>
  <si>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</si>
  <si>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</si>
  <si>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</si>
  <si>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</si>
  <si>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</si>
  <si>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</si>
  <si>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</si>
  <si>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</si>
  <si>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</si>
  <si>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</si>
  <si>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</si>
  <si>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</si>
  <si>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</si>
  <si>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</si>
  <si>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</si>
  <si>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</si>
  <si>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</si>
  <si>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</si>
  <si>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</si>
  <si>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</si>
  <si>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</si>
  <si>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</si>
  <si>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</si>
  <si>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</si>
  <si>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</si>
  <si>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</si>
  <si>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</si>
  <si>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</si>
  <si>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</si>
  <si>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</si>
  <si>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</si>
  <si>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</si>
  <si>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</si>
  <si>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</si>
  <si>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</si>
  <si>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</si>
  <si>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</si>
  <si>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</si>
  <si>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</si>
  <si>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</si>
  <si>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</si>
  <si>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</si>
  <si>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</si>
  <si>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</si>
  <si>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</si>
  <si>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</si>
  <si>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</si>
  <si>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</si>
  <si>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</si>
  <si>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</si>
  <si>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</si>
  <si>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</si>
  <si>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</si>
  <si>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</si>
  <si>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</si>
  <si>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</si>
  <si>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</si>
  <si>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</si>
  <si>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</si>
  <si>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</si>
  <si>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</si>
  <si>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</si>
  <si>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</si>
  <si>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</si>
  <si>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</si>
  <si>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</si>
  <si>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</si>
  <si>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</si>
  <si>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</si>
  <si>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</si>
  <si>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</si>
  <si>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</si>
  <si>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</si>
  <si>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</si>
  <si>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</si>
  <si>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</si>
  <si>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</si>
  <si>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</si>
  <si>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</si>
  <si>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</si>
  <si>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</si>
  <si>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</si>
  <si>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</si>
  <si>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</si>
  <si>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</si>
  <si>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</si>
  <si>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</si>
  <si>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</si>
  <si>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</si>
  <si>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</si>
  <si>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</si>
  <si>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</si>
  <si>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</si>
  <si>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</si>
  <si>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</si>
  <si>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</si>
  <si>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</si>
  <si>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</si>
  <si>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</si>
  <si>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</si>
  <si>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</si>
  <si>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</si>
  <si>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</si>
  <si>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</si>
  <si>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</si>
  <si>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</si>
  <si>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</si>
  <si>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</si>
  <si>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</si>
  <si>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</si>
  <si>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</si>
  <si>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</si>
  <si>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</si>
  <si>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</si>
  <si>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</si>
  <si>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</si>
  <si>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</si>
  <si>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</si>
  <si>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</si>
  <si>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</si>
  <si>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</si>
  <si>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</si>
  <si>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</si>
  <si>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</si>
  <si>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</si>
  <si>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</si>
  <si>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</si>
  <si>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</si>
  <si>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</si>
  <si>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</si>
  <si>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</si>
  <si>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</si>
  <si>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</si>
  <si>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</si>
  <si>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</si>
  <si>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</si>
  <si>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</si>
  <si>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</si>
  <si>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</si>
  <si>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</si>
  <si>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</si>
  <si>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</si>
  <si>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</si>
  <si>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</si>
  <si>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</si>
  <si>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</si>
  <si>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</si>
  <si>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</si>
  <si>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</si>
  <si>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</si>
  <si>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</si>
  <si>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</si>
  <si>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</si>
  <si>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</si>
  <si>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</si>
  <si>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</si>
  <si>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</si>
  <si>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</si>
  <si>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</si>
  <si>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</si>
  <si>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</si>
  <si>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</si>
  <si>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</si>
  <si>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</si>
  <si>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</si>
  <si>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</si>
  <si>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</si>
  <si>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</si>
  <si>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</si>
  <si>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</si>
  <si>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</si>
  <si>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</si>
  <si>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</si>
  <si>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</si>
  <si>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</si>
  <si>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</si>
  <si>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</si>
  <si>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</si>
  <si>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</si>
  <si>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</si>
  <si>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</si>
  <si>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</si>
  <si>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</si>
  <si>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</si>
  <si>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</si>
  <si>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</si>
  <si>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</si>
  <si>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</si>
  <si>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</si>
  <si>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</si>
  <si>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</si>
  <si>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</si>
  <si>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</si>
  <si>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</si>
  <si>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</si>
  <si>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</si>
  <si>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</si>
  <si>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</si>
  <si>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</si>
  <si>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</si>
  <si>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</si>
  <si>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</si>
  <si>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</si>
  <si>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</si>
  <si>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</si>
  <si>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</si>
  <si>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</si>
  <si>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</si>
  <si>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</si>
  <si>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</si>
  <si>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</si>
  <si>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</si>
  <si>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</si>
  <si>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</si>
  <si>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</si>
  <si>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</si>
  <si>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</si>
  <si>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</si>
  <si>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</si>
  <si>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</si>
  <si>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</si>
  <si>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</si>
  <si>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</si>
  <si>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</si>
  <si>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</si>
  <si>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</si>
  <si>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</si>
  <si>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</si>
  <si>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</si>
  <si>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</si>
  <si>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</si>
  <si>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</si>
  <si>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</si>
  <si>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</si>
  <si>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</si>
  <si>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</si>
  <si>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</si>
  <si>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</si>
  <si>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</si>
  <si>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</si>
  <si>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</si>
  <si>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</si>
  <si>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</si>
  <si>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</si>
  <si>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</si>
  <si>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</si>
  <si>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</si>
  <si>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</si>
  <si>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</si>
  <si>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</si>
  <si>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</si>
  <si>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</si>
  <si>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</si>
  <si>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</si>
  <si>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</si>
  <si>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</si>
  <si>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</si>
  <si>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</si>
  <si>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</si>
  <si>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</si>
  <si>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</si>
  <si>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</si>
  <si>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</si>
  <si>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</si>
  <si>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</si>
  <si>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</si>
  <si>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</si>
  <si>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</si>
  <si>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</si>
  <si>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</si>
  <si>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</si>
  <si>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</si>
  <si>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</si>
  <si>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</si>
  <si>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</si>
  <si>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</si>
  <si>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</si>
  <si>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</si>
  <si>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</si>
  <si>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</si>
  <si>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</si>
  <si>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</si>
  <si>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</si>
  <si>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</si>
  <si>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</si>
  <si>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</si>
  <si>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</si>
  <si>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</si>
  <si>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</si>
  <si>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</si>
  <si>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</si>
  <si>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</si>
  <si>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</si>
  <si>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</si>
  <si>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</si>
  <si>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</si>
  <si>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</si>
  <si>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</si>
  <si>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</si>
  <si>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</si>
  <si>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</si>
  <si>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</si>
  <si>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</si>
  <si>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</si>
  <si>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</si>
  <si>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</si>
  <si>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</si>
  <si>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</si>
  <si>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</si>
  <si>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</si>
  <si>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</si>
  <si>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</si>
  <si>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</si>
  <si>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</si>
  <si>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</si>
  <si>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</si>
  <si>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</si>
  <si>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</si>
  <si>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</si>
  <si>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</si>
  <si>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</si>
  <si>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</si>
  <si>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</si>
  <si>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</si>
  <si>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</si>
  <si>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</si>
  <si>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</si>
  <si>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</si>
  <si>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</si>
  <si>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</si>
  <si>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</si>
  <si>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</si>
  <si>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</si>
  <si>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</si>
  <si>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</si>
  <si>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</si>
  <si>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</si>
  <si>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</si>
  <si>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</si>
  <si>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</si>
  <si>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</si>
  <si>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</si>
  <si>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</si>
  <si>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</si>
  <si>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</si>
  <si>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</si>
  <si>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</si>
  <si>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</si>
  <si>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</si>
  <si>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</si>
  <si>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</si>
  <si>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</si>
  <si>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</si>
  <si>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</si>
  <si>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</si>
  <si>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</si>
  <si>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</si>
  <si>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</si>
  <si>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</si>
  <si>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</si>
  <si>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</si>
  <si>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</si>
  <si>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</si>
  <si>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</si>
  <si>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</si>
  <si>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</si>
  <si>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</si>
  <si>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</si>
  <si>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</si>
  <si>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</si>
  <si>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</si>
  <si>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</si>
  <si>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</si>
  <si>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</si>
  <si>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</si>
  <si>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</si>
  <si>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</si>
  <si>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</si>
  <si>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</si>
  <si>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</si>
  <si>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</si>
  <si>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</si>
  <si>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</si>
  <si>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</si>
  <si>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</si>
  <si>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</si>
  <si>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</si>
  <si>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</si>
  <si>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</si>
  <si>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</si>
  <si>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</si>
  <si>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</si>
  <si>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</si>
  <si>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</si>
  <si>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</si>
  <si>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</si>
  <si>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</si>
  <si>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</si>
  <si>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</si>
  <si>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</si>
  <si>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</si>
  <si>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</si>
  <si>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</si>
  <si>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</si>
  <si>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</si>
  <si>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</si>
  <si>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</si>
  <si>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</si>
  <si>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</si>
  <si>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</si>
  <si>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</si>
  <si>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</si>
  <si>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</si>
  <si>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</si>
  <si>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</si>
  <si>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</si>
  <si>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</si>
  <si>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</si>
  <si>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</si>
  <si>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</si>
  <si>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</si>
  <si>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</si>
  <si>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</si>
  <si>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</si>
  <si>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</si>
  <si>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</si>
  <si>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</si>
  <si>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</si>
  <si>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</si>
  <si>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</si>
  <si>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</si>
  <si>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</si>
  <si>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</si>
  <si>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</si>
  <si>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</si>
  <si>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</si>
  <si>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</si>
  <si>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</si>
  <si>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</si>
  <si>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</si>
  <si>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</si>
  <si>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</si>
  <si>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</si>
  <si>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</si>
  <si>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</si>
  <si>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</si>
  <si>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</si>
  <si>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</si>
  <si>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</si>
  <si>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</si>
  <si>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</si>
  <si>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</si>
  <si>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</si>
  <si>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</si>
  <si>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</si>
  <si>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</si>
  <si>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</si>
  <si>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</si>
  <si>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</si>
  <si>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</si>
  <si>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</si>
  <si>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</si>
  <si>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</si>
  <si>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</si>
  <si>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</si>
  <si>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</si>
  <si>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</si>
  <si>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</si>
  <si>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</si>
  <si>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</si>
  <si>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</si>
  <si>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</si>
  <si>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</si>
  <si>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</si>
  <si>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</si>
  <si>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</si>
  <si>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</si>
  <si>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</si>
  <si>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</si>
  <si>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</si>
  <si>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</si>
  <si>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</si>
  <si>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</si>
  <si>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</si>
  <si>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</si>
  <si>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</si>
  <si>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</si>
  <si>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</si>
  <si>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</si>
  <si>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</si>
  <si>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</si>
  <si>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</si>
  <si>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</si>
  <si>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</si>
  <si>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</si>
  <si>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</si>
  <si>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</si>
  <si>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</si>
  <si>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</si>
  <si>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</si>
  <si>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</si>
  <si>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</si>
  <si>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</si>
  <si>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</si>
  <si>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</si>
  <si>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</si>
  <si>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</si>
  <si>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</si>
  <si>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</si>
  <si>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</si>
  <si>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</si>
  <si>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</si>
  <si>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</si>
  <si>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</si>
  <si>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</si>
  <si>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</si>
  <si>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</si>
  <si>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</si>
  <si>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</si>
  <si>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</si>
  <si>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</si>
  <si>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</si>
  <si>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</si>
  <si>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</si>
  <si>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</si>
  <si>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</si>
  <si>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</si>
  <si>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</si>
  <si>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</si>
  <si>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</si>
  <si>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</si>
  <si>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</si>
  <si>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</si>
  <si>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</si>
  <si>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</si>
  <si>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</si>
  <si>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</si>
  <si>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</si>
  <si>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</si>
  <si>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</si>
  <si>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</si>
  <si>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</si>
  <si>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</si>
  <si>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</si>
  <si>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</si>
  <si>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</si>
  <si>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</si>
  <si>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</si>
  <si>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</si>
  <si>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</si>
  <si>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</si>
  <si>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</si>
  <si>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</si>
  <si>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</si>
  <si>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</si>
  <si>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</si>
  <si>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</si>
  <si>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</si>
  <si>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</si>
  <si>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</si>
  <si>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</si>
  <si>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</si>
  <si>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</si>
  <si>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</si>
  <si>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</si>
  <si>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</si>
  <si>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</si>
  <si>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</si>
  <si>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</si>
  <si>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</si>
  <si>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</si>
  <si>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</si>
  <si>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</si>
  <si>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</si>
  <si>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</si>
  <si>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</si>
  <si>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</si>
  <si>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</si>
  <si>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</si>
  <si>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</si>
  <si>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</si>
  <si>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</si>
  <si>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</si>
  <si>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</si>
  <si>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</si>
  <si>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</si>
  <si>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</si>
  <si>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</si>
  <si>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</si>
  <si>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</si>
  <si>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</si>
  <si>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</si>
  <si>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</si>
  <si>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</si>
  <si>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</si>
  <si>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</si>
  <si>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</si>
  <si>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</si>
  <si>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</si>
  <si>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</si>
  <si>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</si>
  <si>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</si>
  <si>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</si>
  <si>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</si>
  <si>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</si>
  <si>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</si>
  <si>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</si>
  <si>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</si>
  <si>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</si>
  <si>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</si>
  <si>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</si>
  <si>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</si>
  <si>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</si>
  <si>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</si>
  <si>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</si>
  <si>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</si>
  <si>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</si>
  <si>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</si>
  <si>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</si>
  <si>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</si>
  <si>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</si>
  <si>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</si>
  <si>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</si>
  <si>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</si>
  <si>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</si>
  <si>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</si>
  <si>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</si>
  <si>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</si>
  <si>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</si>
  <si>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</si>
  <si>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</si>
  <si>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</si>
  <si>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</si>
  <si>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</si>
  <si>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</si>
  <si>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</si>
  <si>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</si>
  <si>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</si>
  <si>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</si>
  <si>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</si>
  <si>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</si>
  <si>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</si>
  <si>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</si>
  <si>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</si>
  <si>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</si>
  <si>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</si>
  <si>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</si>
  <si>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</si>
  <si>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</si>
  <si>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</si>
  <si>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</si>
  <si>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</si>
  <si>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</si>
  <si>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</si>
  <si>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</si>
  <si>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</si>
  <si>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</si>
  <si>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</si>
  <si>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</si>
  <si>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</si>
  <si>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</si>
  <si>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</si>
  <si>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</si>
  <si>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</si>
  <si>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</si>
  <si>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</si>
  <si>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</si>
  <si>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</si>
  <si>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</si>
  <si>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</si>
  <si>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</si>
  <si>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</si>
  <si>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</si>
  <si>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</si>
  <si>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</si>
  <si>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</si>
  <si>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</si>
  <si>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</si>
  <si>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</si>
  <si>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</si>
  <si>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</si>
  <si>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</si>
  <si>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</si>
  <si>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</si>
  <si>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</si>
  <si>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</si>
  <si>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</si>
  <si>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</si>
  <si>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</si>
  <si>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</si>
  <si>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</si>
  <si>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</si>
  <si>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</si>
  <si>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</si>
  <si>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</si>
  <si>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</si>
  <si>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</si>
  <si>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</si>
  <si>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</si>
  <si>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</si>
  <si>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</si>
  <si>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</si>
  <si>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</si>
  <si>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</si>
  <si>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</si>
  <si>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</si>
  <si>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</si>
  <si>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</si>
  <si>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</si>
  <si>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</si>
  <si>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</si>
  <si>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</si>
  <si>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</si>
  <si>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</si>
  <si>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</si>
  <si>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</si>
  <si>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</si>
  <si>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</si>
  <si>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</si>
  <si>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</si>
  <si>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</si>
  <si>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</si>
  <si>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</si>
  <si>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</si>
  <si>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</si>
  <si>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</si>
  <si>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</si>
  <si>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</si>
  <si>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</si>
  <si>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</si>
  <si>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</si>
  <si>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</si>
  <si>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</si>
  <si>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</si>
  <si>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</si>
  <si>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</si>
  <si>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</si>
  <si>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</si>
  <si>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</si>
  <si>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</si>
  <si>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</si>
  <si>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</si>
  <si>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</si>
  <si>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</si>
  <si>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</si>
  <si>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</si>
  <si>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</si>
  <si>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</si>
  <si>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</si>
  <si>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</si>
  <si>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</si>
  <si>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</si>
  <si>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</si>
  <si>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</si>
  <si>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</si>
  <si>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</si>
  <si>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</si>
  <si>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</si>
  <si>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</si>
  <si>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</si>
  <si>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</si>
  <si>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</si>
  <si>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</si>
  <si>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</si>
  <si>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</si>
  <si>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</si>
  <si>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</si>
  <si>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</si>
  <si>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</si>
  <si>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</si>
  <si>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</si>
  <si>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</si>
  <si>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</si>
  <si>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</si>
  <si>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</si>
  <si>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</si>
  <si>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</si>
  <si>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</si>
  <si>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</si>
  <si>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</si>
  <si>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</si>
  <si>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</si>
  <si>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</si>
  <si>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</si>
  <si>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</si>
  <si>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</si>
  <si>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</si>
  <si>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</si>
  <si>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</si>
  <si>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</si>
  <si>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</si>
  <si>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</si>
  <si>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</si>
  <si>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</si>
  <si>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</si>
  <si>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</si>
  <si>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</si>
  <si>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</si>
  <si>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</si>
  <si>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</si>
  <si>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</si>
  <si>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</si>
  <si>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</si>
  <si>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</si>
  <si>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</si>
  <si>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</si>
  <si>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</si>
  <si>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</si>
  <si>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</si>
  <si>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</si>
  <si>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</si>
  <si>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</si>
  <si>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</si>
  <si>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</si>
  <si>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</si>
  <si>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</si>
  <si>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</si>
  <si>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</si>
  <si>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</si>
  <si>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</si>
  <si>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</si>
  <si>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</si>
  <si>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</si>
  <si>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</si>
  <si>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</si>
  <si>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</si>
  <si>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</si>
  <si>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</si>
  <si>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</si>
  <si>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</si>
  <si>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</si>
  <si>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</si>
  <si>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</si>
  <si>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</si>
  <si>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</si>
  <si>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</si>
  <si>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</si>
  <si>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</si>
  <si>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</si>
  <si>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</si>
  <si>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</si>
  <si>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</si>
  <si>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</si>
  <si>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</si>
  <si>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</si>
  <si>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</si>
  <si>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</si>
  <si>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</si>
  <si>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</si>
  <si>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</si>
  <si>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</si>
  <si>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</si>
  <si>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</si>
  <si>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</si>
  <si>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</si>
  <si>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</si>
  <si>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</si>
  <si>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</si>
  <si>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</si>
  <si>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</si>
  <si>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</si>
  <si>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</si>
  <si>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</si>
  <si>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</si>
  <si>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</si>
  <si>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</si>
  <si>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</si>
  <si>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</si>
  <si>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</si>
  <si>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</si>
  <si>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</si>
  <si>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</si>
  <si>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</si>
  <si>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</si>
  <si>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</si>
  <si>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</si>
  <si>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</si>
  <si>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</si>
  <si>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</si>
  <si>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</si>
  <si>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</si>
  <si>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</si>
  <si>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</si>
  <si>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</si>
  <si>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</si>
  <si>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</si>
  <si>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</si>
  <si>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</si>
  <si>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</si>
  <si>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</si>
  <si>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</si>
  <si>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</si>
  <si>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</si>
  <si>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</si>
  <si>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</si>
  <si>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</si>
  <si>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</si>
  <si>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</si>
  <si>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</si>
  <si>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</si>
  <si>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</si>
  <si>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</si>
  <si>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</si>
  <si>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</si>
  <si>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</si>
  <si>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</si>
  <si>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</si>
  <si>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</si>
  <si>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</si>
  <si>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</si>
  <si>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</si>
  <si>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</si>
  <si>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</si>
  <si>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</si>
  <si>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</si>
  <si>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</si>
  <si>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</si>
  <si>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</si>
  <si>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</si>
  <si>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</si>
  <si>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</si>
  <si>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</si>
  <si>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</si>
  <si>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</si>
  <si>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</si>
  <si>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</si>
  <si>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</si>
  <si>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</si>
  <si>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</si>
  <si>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</si>
  <si>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</si>
  <si>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</si>
  <si>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</si>
  <si>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</si>
  <si>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</si>
  <si>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</si>
  <si>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</si>
  <si>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</si>
  <si>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</si>
  <si>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</si>
  <si>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</si>
  <si>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</si>
  <si>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</si>
  <si>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</si>
  <si>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</si>
  <si>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</si>
  <si>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</si>
  <si>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</si>
  <si>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</si>
  <si>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</si>
  <si>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</si>
  <si>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</si>
  <si>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</si>
  <si>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</si>
  <si>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</si>
  <si>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</si>
  <si>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</si>
  <si>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</si>
  <si>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</si>
  <si>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</si>
  <si>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</si>
  <si>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</si>
  <si>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</si>
  <si>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</si>
  <si>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</si>
  <si>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</si>
  <si>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</si>
  <si>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</si>
  <si>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</si>
  <si>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</si>
  <si>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</si>
  <si>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</si>
  <si>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</si>
  <si>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</si>
  <si>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</si>
  <si>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</si>
  <si>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</si>
  <si>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</si>
  <si>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</si>
  <si>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</si>
  <si>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</si>
  <si>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</si>
  <si>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</si>
  <si>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</si>
  <si>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</si>
  <si>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</si>
  <si>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</si>
  <si>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</si>
  <si>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</si>
  <si>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</si>
  <si>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</si>
  <si>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</si>
  <si>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</si>
  <si>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</si>
  <si>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</si>
  <si>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</si>
  <si>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</si>
  <si>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</si>
  <si>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</si>
  <si>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</si>
  <si>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</si>
  <si>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</si>
  <si>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</si>
  <si>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</si>
  <si>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</si>
  <si>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</si>
  <si>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</si>
  <si>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</si>
  <si>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</si>
  <si>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</si>
  <si>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</si>
  <si>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</si>
  <si>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</si>
  <si>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</si>
  <si>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</si>
  <si>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</si>
  <si>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</si>
  <si>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</si>
  <si>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</si>
  <si>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</si>
  <si>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</si>
  <si>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</si>
  <si>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</si>
  <si>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</si>
  <si>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</si>
  <si>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</si>
  <si>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</si>
  <si>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</si>
  <si>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</si>
  <si>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</si>
  <si>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</si>
  <si>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</si>
  <si>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</si>
  <si>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</si>
  <si>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</si>
  <si>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</si>
  <si>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</si>
  <si>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</si>
  <si>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</si>
  <si>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</si>
  <si>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</si>
  <si>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</si>
  <si>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</si>
  <si>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</si>
  <si>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</si>
  <si>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</si>
  <si>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</si>
  <si>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</si>
  <si>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</si>
  <si>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</si>
  <si>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</si>
  <si>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</si>
  <si>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</si>
  <si>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</si>
  <si>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</si>
  <si>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</si>
  <si>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</si>
  <si>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</si>
  <si>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</si>
  <si>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</si>
  <si>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</si>
  <si>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</si>
  <si>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</si>
  <si>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</si>
  <si>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</si>
  <si>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</si>
  <si>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</si>
  <si>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</si>
  <si>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</si>
  <si>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</si>
  <si>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</si>
  <si>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</si>
  <si>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</si>
  <si>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</si>
  <si>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</si>
  <si>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</si>
  <si>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</si>
  <si>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</si>
  <si>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</si>
  <si>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</si>
  <si>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</si>
  <si>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</si>
  <si>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</si>
  <si>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</si>
  <si>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</si>
  <si>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</si>
  <si>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</si>
  <si>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</si>
  <si>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</si>
  <si>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</si>
  <si>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</si>
  <si>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</si>
  <si>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</si>
  <si>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</si>
  <si>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</si>
  <si>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</si>
  <si>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</si>
  <si>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</si>
  <si>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</si>
  <si>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</si>
  <si>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</si>
  <si>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</si>
  <si>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</si>
  <si>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</si>
  <si>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</si>
  <si>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</si>
  <si>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</si>
  <si>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</si>
  <si>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</si>
  <si>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</si>
  <si>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</si>
  <si>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</si>
  <si>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</si>
  <si>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</si>
  <si>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</si>
  <si>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</si>
  <si>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</si>
  <si>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</si>
  <si>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</si>
  <si>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</si>
  <si>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</si>
  <si>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</si>
  <si>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</si>
  <si>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</si>
  <si>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</si>
  <si>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</si>
  <si>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</si>
  <si>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</si>
  <si>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</si>
  <si>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</si>
  <si>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</si>
  <si>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</si>
  <si>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</si>
  <si>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</si>
  <si>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</si>
  <si>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</si>
  <si>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</si>
  <si>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</si>
  <si>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</si>
  <si>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</si>
  <si>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</si>
  <si>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</si>
  <si>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</si>
  <si>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</si>
  <si>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</si>
  <si>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</si>
  <si>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</si>
  <si>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</si>
  <si>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</si>
  <si>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</si>
  <si>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</si>
  <si>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</si>
  <si>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</si>
  <si>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</si>
  <si>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</si>
  <si>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</si>
  <si>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</si>
  <si>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</si>
  <si>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</si>
  <si>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</si>
  <si>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</si>
  <si>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</si>
  <si>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</si>
  <si>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</si>
  <si>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</si>
  <si>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</si>
  <si>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</si>
  <si>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</si>
  <si>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</si>
  <si>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</si>
  <si>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</si>
  <si>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</si>
  <si>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</si>
  <si>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</si>
  <si>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</si>
  <si>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</si>
  <si>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</si>
  <si>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</si>
  <si>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</si>
  <si>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</si>
  <si>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</si>
  <si>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</si>
  <si>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</si>
  <si>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</si>
  <si>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</si>
  <si>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</si>
  <si>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</si>
  <si>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</si>
  <si>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</si>
  <si>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</si>
  <si>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</si>
  <si>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</si>
  <si>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</si>
  <si>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</si>
  <si>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</si>
  <si>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</si>
  <si>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</si>
  <si>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</si>
  <si>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</si>
  <si>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</si>
  <si>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</si>
  <si>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</si>
  <si>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</si>
  <si>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</si>
  <si>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</si>
  <si>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</si>
  <si>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</si>
  <si>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</si>
  <si>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</si>
  <si>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</si>
  <si>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</si>
  <si>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</si>
  <si>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</si>
  <si>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</si>
  <si>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</si>
  <si>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</si>
  <si>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</si>
  <si>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</si>
  <si>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</si>
  <si>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</si>
  <si>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</si>
  <si>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</si>
  <si>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</si>
  <si>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</si>
  <si>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</si>
  <si>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</si>
  <si>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</si>
  <si>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</si>
  <si>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</si>
  <si>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</si>
  <si>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</si>
  <si>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</si>
  <si>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</si>
  <si>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</si>
  <si>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</si>
  <si>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</si>
  <si>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</si>
  <si>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</si>
  <si>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</si>
  <si>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</si>
  <si>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</si>
  <si>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</si>
  <si>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</si>
  <si>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</si>
  <si>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</si>
  <si>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</si>
  <si>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</si>
  <si>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</si>
  <si>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</si>
  <si>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</si>
  <si>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</si>
  <si>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</si>
  <si>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</si>
  <si>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</si>
  <si>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</si>
  <si>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</si>
  <si>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</si>
  <si>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</si>
  <si>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</si>
  <si>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</si>
  <si>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</si>
  <si>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</si>
  <si>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</si>
  <si>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</si>
  <si>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</si>
  <si>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</si>
  <si>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</si>
  <si>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</si>
  <si>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</si>
  <si>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</si>
  <si>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</si>
  <si>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</si>
  <si>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</si>
  <si>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</si>
  <si>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</si>
  <si>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</si>
  <si>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</si>
  <si>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</si>
  <si>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</si>
  <si>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</si>
  <si>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</si>
  <si>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</si>
  <si>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</si>
  <si>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</si>
  <si>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</si>
  <si>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</si>
  <si>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</si>
  <si>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</si>
  <si>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</si>
  <si>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</si>
  <si>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</si>
  <si>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</si>
  <si>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</si>
  <si>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</si>
  <si>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</si>
  <si>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</si>
  <si>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</si>
  <si>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</si>
  <si>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</si>
  <si>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</si>
  <si>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</si>
  <si>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</si>
  <si>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</si>
  <si>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</si>
  <si>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</si>
  <si>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</si>
  <si>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</si>
  <si>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</si>
  <si>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</si>
  <si>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</si>
  <si>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</si>
  <si>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</si>
  <si>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</si>
  <si>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</si>
  <si>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</si>
  <si>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</si>
  <si>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</si>
  <si>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</si>
  <si>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</si>
  <si>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</si>
  <si>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</si>
  <si>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</si>
  <si>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</si>
  <si>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</si>
  <si>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</si>
  <si>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</si>
  <si>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</si>
  <si>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</si>
  <si>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</si>
  <si>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</si>
  <si>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</si>
  <si>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</si>
  <si>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</si>
  <si>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</si>
  <si>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</si>
  <si>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</si>
  <si>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</si>
  <si>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</si>
  <si>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</si>
  <si>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</si>
  <si>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</si>
  <si>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</si>
  <si>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</si>
  <si>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</si>
  <si>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</si>
  <si>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</si>
  <si>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</si>
  <si>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</si>
  <si>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</si>
  <si>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</si>
  <si>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</si>
  <si>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</si>
  <si>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</si>
  <si>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</si>
  <si>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</si>
  <si>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</si>
  <si>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</si>
  <si>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</si>
  <si>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</si>
  <si>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</si>
  <si>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</si>
  <si>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</si>
  <si>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</si>
  <si>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</si>
  <si>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</si>
  <si>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</si>
  <si>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</si>
  <si>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</si>
  <si>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</si>
  <si>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</si>
  <si>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</si>
  <si>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</si>
  <si>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</si>
  <si>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</si>
  <si>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</si>
  <si>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</si>
  <si>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</si>
  <si>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</si>
  <si>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</si>
  <si>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</si>
  <si>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</si>
  <si>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</si>
  <si>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</si>
  <si>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</si>
  <si>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</si>
  <si>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</si>
  <si>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</si>
  <si>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</si>
  <si>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</si>
  <si>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</si>
  <si>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</si>
  <si>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</si>
  <si>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</si>
  <si>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</si>
  <si>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</si>
  <si>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</si>
  <si>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</si>
  <si>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</si>
  <si>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</si>
  <si>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</si>
  <si>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</si>
  <si>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</si>
  <si>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</si>
  <si>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</si>
  <si>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</si>
  <si>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</si>
  <si>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</si>
  <si>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</si>
  <si>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</si>
  <si>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</si>
  <si>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</si>
  <si>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</si>
  <si>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</si>
  <si>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</si>
  <si>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</si>
  <si>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</si>
  <si>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</si>
  <si>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</si>
  <si>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</si>
  <si>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</si>
  <si>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</si>
  <si>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</si>
  <si>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</si>
  <si>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</si>
  <si>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</si>
  <si>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</si>
  <si>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</si>
  <si>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</si>
  <si>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</si>
  <si>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</si>
  <si>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</si>
  <si>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</si>
  <si>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</si>
  <si>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</si>
  <si>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</si>
  <si>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</si>
  <si>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</si>
  <si>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</si>
  <si>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</si>
  <si>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</si>
  <si>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</si>
  <si>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</si>
  <si>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</si>
  <si>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</si>
  <si>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</si>
  <si>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</si>
  <si>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</si>
  <si>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</si>
  <si>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</si>
  <si>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</si>
  <si>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</si>
  <si>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</si>
  <si>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</si>
  <si>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</si>
  <si>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</si>
  <si>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</si>
  <si>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</si>
  <si>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</si>
  <si>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</si>
  <si>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</si>
  <si>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</si>
  <si>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</si>
  <si>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</si>
  <si>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</si>
  <si>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</si>
  <si>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</si>
  <si>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</si>
  <si>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</si>
  <si>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</si>
  <si>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</si>
  <si>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</si>
  <si>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</si>
  <si>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</si>
  <si>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</si>
  <si>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</si>
  <si>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</si>
  <si>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</si>
  <si>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</si>
  <si>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</si>
  <si>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</si>
  <si>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</si>
  <si>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</si>
  <si>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</si>
  <si>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</si>
  <si>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</si>
  <si>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</si>
  <si>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</si>
  <si>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</si>
  <si>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</si>
  <si>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</si>
  <si>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</si>
  <si>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</si>
  <si>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</si>
  <si>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</si>
  <si>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</si>
  <si>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</si>
  <si>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</si>
  <si>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</si>
  <si>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</si>
  <si>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</si>
  <si>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</si>
  <si>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</si>
  <si>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</si>
  <si>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</si>
  <si>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</si>
  <si>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</si>
  <si>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</si>
  <si>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</si>
  <si>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</si>
  <si>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</si>
  <si>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</si>
  <si>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</si>
  <si>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</si>
  <si>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</si>
  <si>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</si>
  <si>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</si>
  <si>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</si>
  <si>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</si>
  <si>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</si>
  <si>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</si>
  <si>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</si>
  <si>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</si>
  <si>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</si>
  <si>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</si>
  <si>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</si>
  <si>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</si>
  <si>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</si>
  <si>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</si>
  <si>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</si>
  <si>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</si>
  <si>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</si>
  <si>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</si>
  <si>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</si>
  <si>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</si>
  <si>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</si>
  <si>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</si>
  <si>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</si>
  <si>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</si>
  <si>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</si>
  <si>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</si>
  <si>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</si>
  <si>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</si>
  <si>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</si>
  <si>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</si>
  <si>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</si>
  <si>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</si>
  <si>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</si>
  <si>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</si>
  <si>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</si>
  <si>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</si>
  <si>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</si>
  <si>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</si>
  <si>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</si>
  <si>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</si>
  <si>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</si>
  <si>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</si>
  <si>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</si>
  <si>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</si>
  <si>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</si>
  <si>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</si>
  <si>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</si>
  <si>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</si>
  <si>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</si>
  <si>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</si>
  <si>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</si>
  <si>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</si>
  <si>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</si>
  <si>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</si>
  <si>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</si>
  <si>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</si>
  <si>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</si>
  <si>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</si>
  <si>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</si>
  <si>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</si>
  <si>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</si>
  <si>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</si>
  <si>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</si>
  <si>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</si>
  <si>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</si>
  <si>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</si>
  <si>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</si>
  <si>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</si>
  <si>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</si>
  <si>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</si>
  <si>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</si>
  <si>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</si>
  <si>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</si>
  <si>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</si>
  <si>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</si>
  <si>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</si>
  <si>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</si>
  <si>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</si>
  <si>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</si>
  <si>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</si>
  <si>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</si>
  <si>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</si>
  <si>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</si>
  <si>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</si>
  <si>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</si>
  <si>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</si>
  <si>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</si>
  <si>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</si>
  <si>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</si>
  <si>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</si>
  <si>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</si>
  <si>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</si>
  <si>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</si>
  <si>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</si>
  <si>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</si>
  <si>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</si>
  <si>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</si>
  <si>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</si>
  <si>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</si>
  <si>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</si>
  <si>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</si>
  <si>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</si>
  <si>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</si>
  <si>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</si>
  <si>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</si>
  <si>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</si>
  <si>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</si>
  <si>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</si>
  <si>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</si>
  <si>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</si>
  <si>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</si>
  <si>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</si>
  <si>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</si>
  <si>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</si>
  <si>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</si>
  <si>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</si>
  <si>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</si>
  <si>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</si>
  <si>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</si>
  <si>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</si>
  <si>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</si>
  <si>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</si>
  <si>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</si>
  <si>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</si>
  <si>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</si>
  <si>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</si>
  <si>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</si>
  <si>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</si>
  <si>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</si>
  <si>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</si>
  <si>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</si>
  <si>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</si>
  <si>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</si>
  <si>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</si>
  <si>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</si>
  <si>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</si>
  <si>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</si>
  <si>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</si>
  <si>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</si>
  <si>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</si>
  <si>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</si>
  <si>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</si>
  <si>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</si>
  <si>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</si>
  <si>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</si>
  <si>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</si>
  <si>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</si>
  <si>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</si>
  <si>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</si>
  <si>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</si>
  <si>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</si>
  <si>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</si>
  <si>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</si>
  <si>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</si>
  <si>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</si>
  <si>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</si>
  <si>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</si>
  <si>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</si>
  <si>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</si>
  <si>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</si>
  <si>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</si>
  <si>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</si>
  <si>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</si>
  <si>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</si>
  <si>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</si>
  <si>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</si>
  <si>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</si>
  <si>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</si>
  <si>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</si>
  <si>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</si>
  <si>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</si>
  <si>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</si>
  <si>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</si>
  <si>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</si>
  <si>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</si>
  <si>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</si>
  <si>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</si>
  <si>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</si>
  <si>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</si>
  <si>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</si>
  <si>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</si>
  <si>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</si>
  <si>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</si>
  <si>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</si>
  <si>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</si>
  <si>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</si>
  <si>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</si>
  <si>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</si>
  <si>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</si>
  <si>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</si>
  <si>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</si>
  <si>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</si>
  <si>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</si>
  <si>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</si>
  <si>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</si>
  <si>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</si>
  <si>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</si>
  <si>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</si>
  <si>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</si>
  <si>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</si>
  <si>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</si>
  <si>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</si>
  <si>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</si>
  <si>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</si>
  <si>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</si>
  <si>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</si>
  <si>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</si>
  <si>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</si>
  <si>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</si>
  <si>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</si>
  <si>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</si>
  <si>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</si>
  <si>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</si>
  <si>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</si>
  <si>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</si>
  <si>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</si>
  <si>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</si>
  <si>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</si>
  <si>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</si>
  <si>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</si>
  <si>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</si>
  <si>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</si>
  <si>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</si>
  <si>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</si>
  <si>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</si>
  <si>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</si>
  <si>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</si>
  <si>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</si>
  <si>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</si>
  <si>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</si>
  <si>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</si>
  <si>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</si>
  <si>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</si>
  <si>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</si>
  <si>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</si>
  <si>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</si>
  <si>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</si>
  <si>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</si>
  <si>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</si>
  <si>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</si>
  <si>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</si>
  <si>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</si>
  <si>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</si>
  <si>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</si>
  <si>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</si>
  <si>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</si>
  <si>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</si>
  <si>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</si>
  <si>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</si>
  <si>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</si>
  <si>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</si>
  <si>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</si>
  <si>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</si>
  <si>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</si>
  <si>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</si>
  <si>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</si>
  <si>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</si>
  <si>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</si>
  <si>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</si>
  <si>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</si>
  <si>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</si>
  <si>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</si>
  <si>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</si>
  <si>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</si>
  <si>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</si>
  <si>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</si>
  <si>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</si>
  <si>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</si>
  <si>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</si>
  <si>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</si>
  <si>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</si>
  <si>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</si>
  <si>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</si>
  <si>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</si>
  <si>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</si>
  <si>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</si>
  <si>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</si>
  <si>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</si>
  <si>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</si>
  <si>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</si>
  <si>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</si>
  <si>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</si>
  <si>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</si>
  <si>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</si>
  <si>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</si>
  <si>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</si>
  <si>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</si>
  <si>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</si>
  <si>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</si>
  <si>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</si>
  <si>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</si>
  <si>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</si>
  <si>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</si>
  <si>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</si>
  <si>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</si>
  <si>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</si>
  <si>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</si>
  <si>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</si>
  <si>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</si>
  <si>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</si>
  <si>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</si>
  <si>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</si>
  <si>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</si>
  <si>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</si>
  <si>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</si>
  <si>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</si>
  <si>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</si>
  <si>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</si>
  <si>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</si>
  <si>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</si>
  <si>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</si>
  <si>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</si>
  <si>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</si>
  <si>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</si>
  <si>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</si>
  <si>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</si>
  <si>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</si>
  <si>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</si>
  <si>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</si>
  <si>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</si>
  <si>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</si>
  <si>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</si>
  <si>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</si>
  <si>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</si>
  <si>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</si>
  <si>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</si>
  <si>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</si>
  <si>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</si>
  <si>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</si>
  <si>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</si>
  <si>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</si>
  <si>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</si>
  <si>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</si>
  <si>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</si>
  <si>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</si>
  <si>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</si>
  <si>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</si>
  <si>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</si>
  <si>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</si>
  <si>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</si>
  <si>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</si>
  <si>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</si>
  <si>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</si>
  <si>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</si>
  <si>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</si>
  <si>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</si>
  <si>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</si>
  <si>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</si>
  <si>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</si>
  <si>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</si>
  <si>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</si>
  <si>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</si>
  <si>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</si>
  <si>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</si>
  <si>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</si>
  <si>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</si>
  <si>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</si>
  <si>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</si>
  <si>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</si>
  <si>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</si>
  <si>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</si>
  <si>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</si>
  <si>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</si>
  <si>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</si>
  <si>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</si>
  <si>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</si>
  <si>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</si>
  <si>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</si>
  <si>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</si>
  <si>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</si>
  <si>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</si>
  <si>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</si>
  <si>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</si>
  <si>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</si>
  <si>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</si>
  <si>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</si>
  <si>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</si>
  <si>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</si>
  <si>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</si>
  <si>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</si>
  <si>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</si>
  <si>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</si>
  <si>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</si>
  <si>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</si>
  <si>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</si>
  <si>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</si>
  <si>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</si>
  <si>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</si>
  <si>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</si>
  <si>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</si>
  <si>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</si>
  <si>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</si>
  <si>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</si>
  <si>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</si>
  <si>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</si>
  <si>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</si>
  <si>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</si>
  <si>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</si>
  <si>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</si>
  <si>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</si>
  <si>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</si>
  <si>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</si>
  <si>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</si>
  <si>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</si>
  <si>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</si>
  <si>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</si>
  <si>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</si>
  <si>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</si>
  <si>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</si>
  <si>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</si>
  <si>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</si>
  <si>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</si>
  <si>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</si>
  <si>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</si>
  <si>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</si>
  <si>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</si>
  <si>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</si>
  <si>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</si>
  <si>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</si>
  <si>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</si>
  <si>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</si>
  <si>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</si>
  <si>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</si>
  <si>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</si>
  <si>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</si>
  <si>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</si>
  <si>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</si>
  <si>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</si>
  <si>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</si>
  <si>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</si>
  <si>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</si>
  <si>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</si>
  <si>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</si>
  <si>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</si>
  <si>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</si>
  <si>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</si>
  <si>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</si>
  <si>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</si>
  <si>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</si>
  <si>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</si>
  <si>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</si>
  <si>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</si>
  <si>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</si>
  <si>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</si>
  <si>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</si>
  <si>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</si>
  <si>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</si>
  <si>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</si>
  <si>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</si>
  <si>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</si>
  <si>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</si>
  <si>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</si>
  <si>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</si>
  <si>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</si>
  <si>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</si>
  <si>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</si>
  <si>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</si>
  <si>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</si>
  <si>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</si>
  <si>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</si>
  <si>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</si>
  <si>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</si>
  <si>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</si>
  <si>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</si>
  <si>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</si>
  <si>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</si>
  <si>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</si>
  <si>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</si>
  <si>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</si>
  <si>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</si>
  <si>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</si>
  <si>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</si>
  <si>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</si>
  <si>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</si>
  <si>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</si>
  <si>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</si>
  <si>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</si>
  <si>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</si>
  <si>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</si>
  <si>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</si>
  <si>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</si>
  <si>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</si>
  <si>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</si>
  <si>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</si>
  <si>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</si>
  <si>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</si>
  <si>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</si>
  <si>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</si>
  <si>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</si>
  <si>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</si>
  <si>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</si>
  <si>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</si>
  <si>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</si>
  <si>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</si>
  <si>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</si>
  <si>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</si>
  <si>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</si>
  <si>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</si>
  <si>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</si>
  <si>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</si>
  <si>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</si>
  <si>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</si>
  <si>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</si>
  <si>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</si>
  <si>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</si>
  <si>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</si>
  <si>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</si>
  <si>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</si>
  <si>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</si>
  <si>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</si>
  <si>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</si>
  <si>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</si>
  <si>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</si>
  <si>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</si>
  <si>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</si>
  <si>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</si>
  <si>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</si>
  <si>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</si>
  <si>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</si>
  <si>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</si>
  <si>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</si>
  <si>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</si>
  <si>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</si>
  <si>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</si>
  <si>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</si>
  <si>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</si>
  <si>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</si>
  <si>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</si>
  <si>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</si>
  <si>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</si>
  <si>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</si>
  <si>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</si>
  <si>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</si>
  <si>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</si>
  <si>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</si>
  <si>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</si>
  <si>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</si>
  <si>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</si>
  <si>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</si>
  <si>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</si>
  <si>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</si>
  <si>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</si>
  <si>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</si>
  <si>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</si>
  <si>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</si>
  <si>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</si>
  <si>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</si>
  <si>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</si>
  <si>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</si>
  <si>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</si>
  <si>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</si>
  <si>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</si>
  <si>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</si>
  <si>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</si>
  <si>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</si>
  <si>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</si>
  <si>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</si>
  <si>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</si>
  <si>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</si>
  <si>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</si>
  <si>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</si>
  <si>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</si>
  <si>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</si>
  <si>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</si>
  <si>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</si>
  <si>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</si>
  <si>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</si>
  <si>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</si>
  <si>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</si>
  <si>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</si>
  <si>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</si>
  <si>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</si>
  <si>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</si>
  <si>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</si>
  <si>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</si>
  <si>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</si>
  <si>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</si>
  <si>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</si>
  <si>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</si>
  <si>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</si>
  <si>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</si>
  <si>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</si>
  <si>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</si>
  <si>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</si>
  <si>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</si>
  <si>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</si>
  <si>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</si>
  <si>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</si>
  <si>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</si>
  <si>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</si>
  <si>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</si>
  <si>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</si>
  <si>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</si>
  <si>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</si>
  <si>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</si>
  <si>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</si>
  <si>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</si>
  <si>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</si>
  <si>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</si>
  <si>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</si>
  <si>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</si>
  <si>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</si>
  <si>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</si>
  <si>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</si>
  <si>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</si>
  <si>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</si>
  <si>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</si>
  <si>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</si>
  <si>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</si>
  <si>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</si>
  <si>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</si>
  <si>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</si>
  <si>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</si>
  <si>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</si>
  <si>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</si>
  <si>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</si>
  <si>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</si>
  <si>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</si>
  <si>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</si>
  <si>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</si>
  <si>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</si>
  <si>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</si>
  <si>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</si>
  <si>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</si>
  <si>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</si>
  <si>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</si>
  <si>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</si>
  <si>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</si>
  <si>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</si>
  <si>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</si>
  <si>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</si>
  <si>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</si>
  <si>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</si>
  <si>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</si>
  <si>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</si>
  <si>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</si>
  <si>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</si>
  <si>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</si>
  <si>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</si>
  <si>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</si>
  <si>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</si>
  <si>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</si>
  <si>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</si>
  <si>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</si>
  <si>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</si>
  <si>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</si>
  <si>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</si>
  <si>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</si>
  <si>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</si>
  <si>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</si>
  <si>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</si>
  <si>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</si>
  <si>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</si>
  <si>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</si>
  <si>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</si>
  <si>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</si>
  <si>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</si>
  <si>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</si>
  <si>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</si>
  <si>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</si>
  <si>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</si>
  <si>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</si>
  <si>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</si>
  <si>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</si>
  <si>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</si>
  <si>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</si>
  <si>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</si>
  <si>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</si>
  <si>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</si>
  <si>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</si>
  <si>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</si>
  <si>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</si>
  <si>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</si>
  <si>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</si>
  <si>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</si>
  <si>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</si>
  <si>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</si>
  <si>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</si>
  <si>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</si>
  <si>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</si>
  <si>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</si>
  <si>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</si>
  <si>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</si>
  <si>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</si>
  <si>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</si>
  <si>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</si>
  <si>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</si>
  <si>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</si>
  <si>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</si>
  <si>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</si>
  <si>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</si>
  <si>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</si>
  <si>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</si>
  <si>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</si>
  <si>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</si>
  <si>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</si>
  <si>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</si>
  <si>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</si>
  <si>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</si>
  <si>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</si>
  <si>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</si>
  <si>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</si>
  <si>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</si>
  <si>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</si>
  <si>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</si>
  <si>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</si>
  <si>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</si>
  <si>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</si>
  <si>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</si>
  <si>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</si>
  <si>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</si>
  <si>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</si>
  <si>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</si>
  <si>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</si>
  <si>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</si>
  <si>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</si>
  <si>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</si>
  <si>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</si>
  <si>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</si>
  <si>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</si>
  <si>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</si>
  <si>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</si>
  <si>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</si>
  <si>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</si>
  <si>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</si>
  <si>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</si>
  <si>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</si>
  <si>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</si>
  <si>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</si>
  <si>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</si>
  <si>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</si>
  <si>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</si>
  <si>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</si>
  <si>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</si>
  <si>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</si>
  <si>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</si>
  <si>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</si>
  <si>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</si>
  <si>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</si>
  <si>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</si>
  <si>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</si>
  <si>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</si>
  <si>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</si>
  <si>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</si>
  <si>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</si>
  <si>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</si>
  <si>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</si>
  <si>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</si>
  <si>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</si>
  <si>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</si>
  <si>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</si>
  <si>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</si>
  <si>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</si>
  <si>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</si>
  <si>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</si>
  <si>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</si>
  <si>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</si>
  <si>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</si>
  <si>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</si>
  <si>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</si>
  <si>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</si>
  <si>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</si>
  <si>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</si>
  <si>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</si>
  <si>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</si>
  <si>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</si>
  <si>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</si>
  <si>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</si>
  <si>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</si>
  <si>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</si>
  <si>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</si>
  <si>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</si>
  <si>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</si>
  <si>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</si>
  <si>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</si>
  <si>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</si>
  <si>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</si>
  <si>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</si>
  <si>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</si>
  <si>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</si>
  <si>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</si>
  <si>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</si>
  <si>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</si>
  <si>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</si>
  <si>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</si>
  <si>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</si>
  <si>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</si>
  <si>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</si>
  <si>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</si>
  <si>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</si>
  <si>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</si>
  <si>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</si>
  <si>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</si>
  <si>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</si>
  <si>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</si>
  <si>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</si>
  <si>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</si>
  <si>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</si>
  <si>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</si>
  <si>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</si>
  <si>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</si>
  <si>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</si>
  <si>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</si>
  <si>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</si>
  <si>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</si>
  <si>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</si>
  <si>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</si>
  <si>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</si>
  <si>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</si>
  <si>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</si>
  <si>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</si>
  <si>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</si>
  <si>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</si>
  <si>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</si>
  <si>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</si>
  <si>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</si>
  <si>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</si>
  <si>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</si>
  <si>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</si>
  <si>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</si>
  <si>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</si>
  <si>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</si>
  <si>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</si>
  <si>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</si>
  <si>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</si>
  <si>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</si>
  <si>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</si>
  <si>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</si>
  <si>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</si>
  <si>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</si>
  <si>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</si>
  <si>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</si>
  <si>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</si>
  <si>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</si>
  <si>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</si>
  <si>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</si>
  <si>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</si>
  <si>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</si>
  <si>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</si>
  <si>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</si>
  <si>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</si>
  <si>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</si>
  <si>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</si>
  <si>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</si>
  <si>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</si>
  <si>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</si>
  <si>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</si>
  <si>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</si>
  <si>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</si>
  <si>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</si>
  <si>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</si>
  <si>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</si>
  <si>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</si>
  <si>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</si>
  <si>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</si>
  <si>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</si>
  <si>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</si>
  <si>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</si>
  <si>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</si>
  <si>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</si>
  <si>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</si>
  <si>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</si>
  <si>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</si>
  <si>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</si>
  <si>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</si>
  <si>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</si>
  <si>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</si>
  <si>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</si>
  <si>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</si>
  <si>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</si>
  <si>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</si>
  <si>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</si>
  <si>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</si>
  <si>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</si>
  <si>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</si>
  <si>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</si>
  <si>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</si>
  <si>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</si>
  <si>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</si>
  <si>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</si>
  <si>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</si>
  <si>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</si>
  <si>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</si>
  <si>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</si>
  <si>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</si>
  <si>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</si>
  <si>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</si>
  <si>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</si>
  <si>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</si>
  <si>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</si>
  <si>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</si>
  <si>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</si>
  <si>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</si>
  <si>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</si>
  <si>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</si>
  <si>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</si>
  <si>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</si>
  <si>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</si>
  <si>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</si>
  <si>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</si>
  <si>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</si>
  <si>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</si>
  <si>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</si>
  <si>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</si>
  <si>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</si>
  <si>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</si>
  <si>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</si>
  <si>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</si>
  <si>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</si>
  <si>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</si>
  <si>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</si>
  <si>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</si>
  <si>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</si>
  <si>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</si>
  <si>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</si>
  <si>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</si>
  <si>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</si>
  <si>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</si>
  <si>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</si>
  <si>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</si>
  <si>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</si>
  <si>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</si>
  <si>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</si>
  <si>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</si>
  <si>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</si>
  <si>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</si>
  <si>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</si>
  <si>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</si>
  <si>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</si>
  <si>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</si>
  <si>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</si>
  <si>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</si>
  <si>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</si>
  <si>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</si>
  <si>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</si>
  <si>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</si>
  <si>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</si>
  <si>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</si>
  <si>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</si>
  <si>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</si>
  <si>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</si>
  <si>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</si>
  <si>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</si>
  <si>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</si>
  <si>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</si>
  <si>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</si>
  <si>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</si>
  <si>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</si>
  <si>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</si>
  <si>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</si>
  <si>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</si>
  <si>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</si>
  <si>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</si>
  <si>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</si>
  <si>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</si>
  <si>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</si>
  <si>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</si>
  <si>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</si>
  <si>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</si>
  <si>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</si>
  <si>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</si>
  <si>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</si>
  <si>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</si>
  <si>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</si>
  <si>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</si>
  <si>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</si>
  <si>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</si>
  <si>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</si>
  <si>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</si>
  <si>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</si>
  <si>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</si>
  <si>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</si>
  <si>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</si>
  <si>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</si>
  <si>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</si>
  <si>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</si>
  <si>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</si>
  <si>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</si>
  <si>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</si>
  <si>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</si>
  <si>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</si>
  <si>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</si>
  <si>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</si>
  <si>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</si>
  <si>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</si>
  <si>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</si>
  <si>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</si>
  <si>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</si>
  <si>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</si>
  <si>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</si>
  <si>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</si>
  <si>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</si>
  <si>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</si>
  <si>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</si>
  <si>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</si>
  <si>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</si>
  <si>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</si>
  <si>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</si>
  <si>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</si>
  <si>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</si>
  <si>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</si>
  <si>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</si>
  <si>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</si>
  <si>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</si>
  <si>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</si>
  <si>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</si>
  <si>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</si>
  <si>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</si>
  <si>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</si>
  <si>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</si>
  <si>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</si>
  <si>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</si>
  <si>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</si>
  <si>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</si>
  <si>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</si>
  <si>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</si>
  <si>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</si>
  <si>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</si>
  <si>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</si>
  <si>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</si>
  <si>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</si>
  <si>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</si>
  <si>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</si>
  <si>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</si>
  <si>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</si>
  <si>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</si>
  <si>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</si>
  <si>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</si>
  <si>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</si>
  <si>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</si>
  <si>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</si>
  <si>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</si>
  <si>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</si>
  <si>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</si>
  <si>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</si>
  <si>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</si>
  <si>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</si>
  <si>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</si>
  <si>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</si>
  <si>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</si>
  <si>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</si>
  <si>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</si>
  <si>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</si>
  <si>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</si>
  <si>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</si>
  <si>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</si>
  <si>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</si>
  <si>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</si>
  <si>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</si>
  <si>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</si>
  <si>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</si>
  <si>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</si>
  <si>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</si>
  <si>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</si>
  <si>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</si>
  <si>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</si>
  <si>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</si>
  <si>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</si>
  <si>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</si>
  <si>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</si>
  <si>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</si>
  <si>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</si>
  <si>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</si>
  <si>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</si>
  <si>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</si>
  <si>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</si>
  <si>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</si>
  <si>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</si>
  <si>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</si>
  <si>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</si>
  <si>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</si>
  <si>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</si>
  <si>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</si>
  <si>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</si>
  <si>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</si>
  <si>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</si>
  <si>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</si>
  <si>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</si>
  <si>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</si>
  <si>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</si>
  <si>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</si>
  <si>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</si>
  <si>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</si>
  <si>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</si>
  <si>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</si>
  <si>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</si>
  <si>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</si>
  <si>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</si>
  <si>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</si>
  <si>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</si>
  <si>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</si>
  <si>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</si>
  <si>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</si>
  <si>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</si>
  <si>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</si>
  <si>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</si>
  <si>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</si>
  <si>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</si>
  <si>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</si>
  <si>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</si>
  <si>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</si>
  <si>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</si>
  <si>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</si>
  <si>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</si>
  <si>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</si>
  <si>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</si>
  <si>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</si>
  <si>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</si>
  <si>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</si>
  <si>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</si>
  <si>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</si>
  <si>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</si>
  <si>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</si>
  <si>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</si>
  <si>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</si>
  <si>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</si>
  <si>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</si>
  <si>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</si>
  <si>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</si>
  <si>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</si>
  <si>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</si>
  <si>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</si>
  <si>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</si>
  <si>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</si>
  <si>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</si>
  <si>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</si>
  <si>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</si>
  <si>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</si>
  <si>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</si>
  <si>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</si>
  <si>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</si>
  <si>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</si>
  <si>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</si>
  <si>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</si>
  <si>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</si>
  <si>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</si>
  <si>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</si>
  <si>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</si>
  <si>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</si>
  <si>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</si>
  <si>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</si>
  <si>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</si>
  <si>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</si>
  <si>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</si>
  <si>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</si>
  <si>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</si>
  <si>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</si>
  <si>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</si>
  <si>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</si>
  <si>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</si>
  <si>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</si>
  <si>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</si>
  <si>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</si>
  <si>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</si>
  <si>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</si>
  <si>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</si>
  <si>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</si>
  <si>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</si>
  <si>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</si>
  <si>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</si>
  <si>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</si>
  <si>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</si>
  <si>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</si>
  <si>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</si>
  <si>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</si>
  <si>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</si>
  <si>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</si>
  <si>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</si>
  <si>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</si>
  <si>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</si>
  <si>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</si>
  <si>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</si>
  <si>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</si>
  <si>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</si>
  <si>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</si>
  <si>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</si>
  <si>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</si>
  <si>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</si>
  <si>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</si>
  <si>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</si>
  <si>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</si>
  <si>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</si>
  <si>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</si>
  <si>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</si>
  <si>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</si>
  <si>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</si>
  <si>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</si>
  <si>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</si>
  <si>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</si>
  <si>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</si>
  <si>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</si>
  <si>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</si>
  <si>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</si>
  <si>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</si>
  <si>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</si>
  <si>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</si>
  <si>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</si>
  <si>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</si>
  <si>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</si>
  <si>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</si>
  <si>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</si>
  <si>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</si>
  <si>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</si>
  <si>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</si>
  <si>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</si>
  <si>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</si>
  <si>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</si>
  <si>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</si>
  <si>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</si>
  <si>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</si>
  <si>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</si>
  <si>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</si>
  <si>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</si>
  <si>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</si>
  <si>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</si>
  <si>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</si>
  <si>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</si>
  <si>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</si>
  <si>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</si>
  <si>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</si>
  <si>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</si>
  <si>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</si>
  <si>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</si>
  <si>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</si>
  <si>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</si>
  <si>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</si>
  <si>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</si>
  <si>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</si>
  <si>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</si>
  <si>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</si>
  <si>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</si>
  <si>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</si>
  <si>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</si>
  <si>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</si>
  <si>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</si>
  <si>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</si>
  <si>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</si>
  <si>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</si>
  <si>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</si>
  <si>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</si>
  <si>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</si>
  <si>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</si>
  <si>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</si>
  <si>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</si>
  <si>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</si>
  <si>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</si>
  <si>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</si>
  <si>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</si>
  <si>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</si>
  <si>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</si>
  <si>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</si>
  <si>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</si>
  <si>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</si>
  <si>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</si>
  <si>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</si>
  <si>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</si>
  <si>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</si>
  <si>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</si>
  <si>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</si>
  <si>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</si>
  <si>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</si>
  <si>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</si>
  <si>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</si>
  <si>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</si>
  <si>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</si>
  <si>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</si>
  <si>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</si>
  <si>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</si>
  <si>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</si>
  <si>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</si>
  <si>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</si>
  <si>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</si>
  <si>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</si>
  <si>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</si>
  <si>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</si>
  <si>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</si>
  <si>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</si>
  <si>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</si>
  <si>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</si>
  <si>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</si>
  <si>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</si>
  <si>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</si>
  <si>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</si>
  <si>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</si>
  <si>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</si>
  <si>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</si>
  <si>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</si>
  <si>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</si>
  <si>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</si>
  <si>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</si>
  <si>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</si>
  <si>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</si>
  <si>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</si>
  <si>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</si>
  <si>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</si>
  <si>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</si>
  <si>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</si>
  <si>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</si>
  <si>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</si>
  <si>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</si>
  <si>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</si>
  <si>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</si>
  <si>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</si>
  <si>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</si>
  <si>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</si>
  <si>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</si>
  <si>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</si>
  <si>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</si>
  <si>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</si>
  <si>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</si>
  <si>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</si>
  <si>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</si>
  <si>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</si>
  <si>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</si>
  <si>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</si>
  <si>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</si>
  <si>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</si>
  <si>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</si>
  <si>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</si>
  <si>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</si>
  <si>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</si>
  <si>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</si>
  <si>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</si>
  <si>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</si>
  <si>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</si>
  <si>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</si>
  <si>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</si>
  <si>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</si>
  <si>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</si>
  <si>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</si>
  <si>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</si>
  <si>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</si>
  <si>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</si>
  <si>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</si>
  <si>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</si>
  <si>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</si>
  <si>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</si>
  <si>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</si>
  <si>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</si>
  <si>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</si>
  <si>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</si>
  <si>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</si>
  <si>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</si>
  <si>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</si>
  <si>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</si>
  <si>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</si>
  <si>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</si>
  <si>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</si>
  <si>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</si>
  <si>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</si>
  <si>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</si>
  <si>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</si>
  <si>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</si>
  <si>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</si>
  <si>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</si>
  <si>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</si>
  <si>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</si>
  <si>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</si>
  <si>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</si>
  <si>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</si>
  <si>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</si>
  <si>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</si>
  <si>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</si>
  <si>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</si>
  <si>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</si>
  <si>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</si>
  <si>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</si>
  <si>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</si>
  <si>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</si>
  <si>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</si>
  <si>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</si>
  <si>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</si>
  <si>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</si>
  <si>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</si>
  <si>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</si>
  <si>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</si>
  <si>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</si>
  <si>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</si>
  <si>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</si>
  <si>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</si>
  <si>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</si>
  <si>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</si>
  <si>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</si>
  <si>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</si>
  <si>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</si>
  <si>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</si>
  <si>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</si>
  <si>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</si>
  <si>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</si>
  <si>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</si>
  <si>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</si>
  <si>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</si>
  <si>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</si>
  <si>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</si>
  <si>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</si>
  <si>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</si>
  <si>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</si>
  <si>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</si>
  <si>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</si>
  <si>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</si>
  <si>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</si>
  <si>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</si>
  <si>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</si>
  <si>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</si>
  <si>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</si>
  <si>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</si>
  <si>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</si>
  <si>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</si>
  <si>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</si>
  <si>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</si>
  <si>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</si>
  <si>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</si>
  <si>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</si>
  <si>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</si>
  <si>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</si>
  <si>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</si>
  <si>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</si>
  <si>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</si>
  <si>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</si>
  <si>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</si>
  <si>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</si>
  <si>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</si>
  <si>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</si>
  <si>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</si>
  <si>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</si>
  <si>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</si>
  <si>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</si>
  <si>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</si>
  <si>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</si>
  <si>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</si>
  <si>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</si>
  <si>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</si>
  <si>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</si>
  <si>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</si>
  <si>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</si>
  <si>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</si>
  <si>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</si>
  <si>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</si>
  <si>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</si>
  <si>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</si>
  <si>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</si>
  <si>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</si>
  <si>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</si>
  <si>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</si>
  <si>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</si>
  <si>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</si>
  <si>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</si>
  <si>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</si>
  <si>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</si>
  <si>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</si>
  <si>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</si>
  <si>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</si>
  <si>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</si>
  <si>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</si>
  <si>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</si>
  <si>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</si>
  <si>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</si>
  <si>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</si>
  <si>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</si>
  <si>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</si>
  <si>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</si>
  <si>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</si>
  <si>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</si>
  <si>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</si>
  <si>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</si>
  <si>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</si>
  <si>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</si>
  <si>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</si>
  <si>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</si>
  <si>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</si>
  <si>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</si>
  <si>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</si>
  <si>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</si>
  <si>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</si>
  <si>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</si>
  <si>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</si>
  <si>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</si>
  <si>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</si>
  <si>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</si>
  <si>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</si>
  <si>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</si>
  <si>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</si>
  <si>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</si>
  <si>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</si>
  <si>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</si>
  <si>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</si>
  <si>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</si>
  <si>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</si>
  <si>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</si>
  <si>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</si>
  <si>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</si>
  <si>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</si>
  <si>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</si>
  <si>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</si>
  <si>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</si>
  <si>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</si>
  <si>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</si>
  <si>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</si>
  <si>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</si>
  <si>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</si>
  <si>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</si>
  <si>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</si>
  <si>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</si>
  <si>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</si>
  <si>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</si>
  <si>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</si>
  <si>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</si>
  <si>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</si>
  <si>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</si>
  <si>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</si>
  <si>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</si>
  <si>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</si>
  <si>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</si>
  <si>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</si>
  <si>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</si>
  <si>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</si>
  <si>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</si>
  <si>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</si>
  <si>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</si>
  <si>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</si>
  <si>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</si>
  <si>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</si>
  <si>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</si>
  <si>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</si>
  <si>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</si>
  <si>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</si>
  <si>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</si>
  <si>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</si>
  <si>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</si>
  <si>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</si>
  <si>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</si>
  <si>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</si>
  <si>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</si>
  <si>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</si>
  <si>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</si>
  <si>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</si>
  <si>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</si>
  <si>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</si>
  <si>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</si>
  <si>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</si>
  <si>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</si>
  <si>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</si>
  <si>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</si>
  <si>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</si>
  <si>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</si>
  <si>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</si>
  <si>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</si>
  <si>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</si>
  <si>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</si>
  <si>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</si>
  <si>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</si>
  <si>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</si>
  <si>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</si>
  <si>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</si>
  <si>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</si>
  <si>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</si>
  <si>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</si>
  <si>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</si>
  <si>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</si>
  <si>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</si>
  <si>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</si>
  <si>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</si>
  <si>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</si>
  <si>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</si>
  <si>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</si>
  <si>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</si>
  <si>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</si>
  <si>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</si>
  <si>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</si>
  <si>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</si>
  <si>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</si>
  <si>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</si>
  <si>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</si>
  <si>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</si>
  <si>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</si>
  <si>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</si>
  <si>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</si>
  <si>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</si>
  <si>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</si>
  <si>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</si>
  <si>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</si>
  <si>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</si>
  <si>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</si>
  <si>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</si>
  <si>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</si>
  <si>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</si>
  <si>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</si>
  <si>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</si>
  <si>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</si>
  <si>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</si>
  <si>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</si>
  <si>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</si>
  <si>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</si>
  <si>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</si>
  <si>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</si>
  <si>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</si>
  <si>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</si>
  <si>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</si>
  <si>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</si>
  <si>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</si>
  <si>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</si>
  <si>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</si>
  <si>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</si>
  <si>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</si>
  <si>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</si>
  <si>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</si>
  <si>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</si>
  <si>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</si>
  <si>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</si>
  <si>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</si>
  <si>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</si>
  <si>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</si>
  <si>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</si>
  <si>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</si>
  <si>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</si>
  <si>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</si>
  <si>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</si>
  <si>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</si>
  <si>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</si>
  <si>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</si>
  <si>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</si>
  <si>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</si>
  <si>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</si>
  <si>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</si>
  <si>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</si>
  <si>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</si>
  <si>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</si>
  <si>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</si>
  <si>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</si>
  <si>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</si>
  <si>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</si>
  <si>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</si>
  <si>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</si>
  <si>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</si>
  <si>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</si>
  <si>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</si>
  <si>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</si>
  <si>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</si>
  <si>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</si>
  <si>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</si>
  <si>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</si>
  <si>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</si>
  <si>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</si>
  <si>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</si>
  <si>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</si>
  <si>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</si>
  <si>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</si>
  <si>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</si>
  <si>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</si>
  <si>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</si>
  <si>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</si>
  <si>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</si>
  <si>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</si>
  <si>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</si>
  <si>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</si>
  <si>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</si>
  <si>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</si>
  <si>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</si>
  <si>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</si>
  <si>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</si>
  <si>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</si>
  <si>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</si>
  <si>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</si>
  <si>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</si>
  <si>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</si>
  <si>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</si>
  <si>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</si>
  <si>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</si>
  <si>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</si>
  <si>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</si>
  <si>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</si>
  <si>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</si>
  <si>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</si>
  <si>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</si>
  <si>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</si>
  <si>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</si>
  <si>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</si>
  <si>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</si>
  <si>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</si>
  <si>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</si>
  <si>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</si>
  <si>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</si>
  <si>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</si>
  <si>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</si>
  <si>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</si>
  <si>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</si>
  <si>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</si>
  <si>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</si>
  <si>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</si>
  <si>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</si>
  <si>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</si>
  <si>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</si>
  <si>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</si>
  <si>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</si>
  <si>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</si>
  <si>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</si>
  <si>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</si>
  <si>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</si>
  <si>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</si>
  <si>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</si>
  <si>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</si>
  <si>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</si>
  <si>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</si>
  <si>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</si>
  <si>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</si>
  <si>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</si>
  <si>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</si>
  <si>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</si>
  <si>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</si>
  <si>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</si>
  <si>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</si>
  <si>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</si>
  <si>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</si>
  <si>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</si>
  <si>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</si>
  <si>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</si>
  <si>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</si>
  <si>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</si>
  <si>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</si>
  <si>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</si>
  <si>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</si>
  <si>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</si>
  <si>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</si>
  <si>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</si>
  <si>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</si>
  <si>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</si>
  <si>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</si>
  <si>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</si>
  <si>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</si>
  <si>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</si>
  <si>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</si>
  <si>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</si>
  <si>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</si>
  <si>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</si>
  <si>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</si>
  <si>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</si>
  <si>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</si>
  <si>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</si>
  <si>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</si>
  <si>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</si>
  <si>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</si>
  <si>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</si>
  <si>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</si>
  <si>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</si>
  <si>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</si>
  <si>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</si>
  <si>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</si>
  <si>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</si>
  <si>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</si>
  <si>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</si>
  <si>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</si>
  <si>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</si>
  <si>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</si>
  <si>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</si>
  <si>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</si>
  <si>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</si>
  <si>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</si>
  <si>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</si>
  <si>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</si>
  <si>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</si>
  <si>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</si>
  <si>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</si>
  <si>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</si>
  <si>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</si>
  <si>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</si>
  <si>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</si>
  <si>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</si>
  <si>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</si>
  <si>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</si>
  <si>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</si>
  <si>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</si>
  <si>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</si>
  <si>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</si>
  <si>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</si>
  <si>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</si>
  <si>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</si>
  <si>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</si>
  <si>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</si>
  <si>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</si>
  <si>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</si>
  <si>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</si>
  <si>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</si>
  <si>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</si>
  <si>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</si>
  <si>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</si>
  <si>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</si>
  <si>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</si>
  <si>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</si>
  <si>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</si>
  <si>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</si>
  <si>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</si>
  <si>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</si>
  <si>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</si>
  <si>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</si>
  <si>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</si>
  <si>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</si>
  <si>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</si>
  <si>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</si>
  <si>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</si>
  <si>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</si>
  <si>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</si>
  <si>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</si>
  <si>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</si>
  <si>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</si>
  <si>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</si>
  <si>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</si>
  <si>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</si>
  <si>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</si>
  <si>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</si>
  <si>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</si>
  <si>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</si>
  <si>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</si>
  <si>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</si>
  <si>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</si>
  <si>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</si>
  <si>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</si>
  <si>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</si>
  <si>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</si>
  <si>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</si>
  <si>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</si>
  <si>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</si>
  <si>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</si>
  <si>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</si>
  <si>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</si>
  <si>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</si>
  <si>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</si>
  <si>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</si>
  <si>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</si>
  <si>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</si>
  <si>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</si>
  <si>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</si>
  <si>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</si>
  <si>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</si>
  <si>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</si>
  <si>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</si>
  <si>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</si>
  <si>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</si>
  <si>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</si>
  <si>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</si>
  <si>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</si>
  <si>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</si>
  <si>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</si>
  <si>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</si>
  <si>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</si>
  <si>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</si>
  <si>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</si>
  <si>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</si>
  <si>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</si>
  <si>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</si>
  <si>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</si>
  <si>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</si>
  <si>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</si>
  <si>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</si>
  <si>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</si>
  <si>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</si>
  <si>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</si>
  <si>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</si>
  <si>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</si>
  <si>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</si>
  <si>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</si>
  <si>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</si>
  <si>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</si>
  <si>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</si>
  <si>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</si>
  <si>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</si>
  <si>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</si>
  <si>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</si>
  <si>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</si>
  <si>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</si>
  <si>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</si>
  <si>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</si>
  <si>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</si>
  <si>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</si>
  <si>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</si>
  <si>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</si>
  <si>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</si>
  <si>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</si>
  <si>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</si>
  <si>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</si>
  <si>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</si>
  <si>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</si>
  <si>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</si>
  <si>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</si>
  <si>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</si>
  <si>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</si>
  <si>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</si>
  <si>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</si>
  <si>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</si>
  <si>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</si>
  <si>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</si>
  <si>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</si>
  <si>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</si>
  <si>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</si>
  <si>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</si>
  <si>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</si>
  <si>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</si>
  <si>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</si>
  <si>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</si>
  <si>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</si>
  <si>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</si>
  <si>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</si>
  <si>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</si>
  <si>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</si>
  <si>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</si>
  <si>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</si>
  <si>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</si>
  <si>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</si>
  <si>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</si>
  <si>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</si>
  <si>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</si>
  <si>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</si>
  <si>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</si>
  <si>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</si>
  <si>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</si>
  <si>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</si>
  <si>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</si>
  <si>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</si>
  <si>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</si>
  <si>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</si>
  <si>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</si>
  <si>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</si>
  <si>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</si>
  <si>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</si>
  <si>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</si>
  <si>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</si>
  <si>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</si>
  <si>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</si>
  <si>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</si>
  <si>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</si>
  <si>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</si>
  <si>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</si>
  <si>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</si>
  <si>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</si>
  <si>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</si>
  <si>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</si>
  <si>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</si>
  <si>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</si>
  <si>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</si>
  <si>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</si>
  <si>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</si>
  <si>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</si>
  <si>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</si>
  <si>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</si>
  <si>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</si>
  <si>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</si>
  <si>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</si>
  <si>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</si>
  <si>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</si>
  <si>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</si>
  <si>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</si>
  <si>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</si>
  <si>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</si>
  <si>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</si>
  <si>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</si>
  <si>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</si>
  <si>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</si>
  <si>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</si>
  <si>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</si>
  <si>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</si>
  <si>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</si>
  <si>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</si>
  <si>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</si>
  <si>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</si>
  <si>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</si>
  <si>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</si>
  <si>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</si>
  <si>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</si>
  <si>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</si>
  <si>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</si>
  <si>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</si>
  <si>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</si>
  <si>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</si>
  <si>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</si>
  <si>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</si>
  <si>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</si>
  <si>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</si>
  <si>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</si>
  <si>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</si>
  <si>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</si>
  <si>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</si>
  <si>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</si>
  <si>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</si>
  <si>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</si>
  <si>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</si>
  <si>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</si>
  <si>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</si>
  <si>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</si>
  <si>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</si>
  <si>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</si>
  <si>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</si>
  <si>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</si>
  <si>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</si>
  <si>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</si>
  <si>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</si>
  <si>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</si>
  <si>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</si>
  <si>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</si>
  <si>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</si>
  <si>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</si>
  <si>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</si>
  <si>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</si>
  <si>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</si>
  <si>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</si>
  <si>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</si>
  <si>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</si>
  <si>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</si>
  <si>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</si>
  <si>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</si>
  <si>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</si>
  <si>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</si>
  <si>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</si>
  <si>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</si>
  <si>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</si>
  <si>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</si>
  <si>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</si>
  <si>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</si>
  <si>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</si>
  <si>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</si>
  <si>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</si>
  <si>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</si>
  <si>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</si>
  <si>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</si>
  <si>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</si>
  <si>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</si>
  <si>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</si>
  <si>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</si>
  <si>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</si>
  <si>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</si>
  <si>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</si>
  <si>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</si>
  <si>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</si>
  <si>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</si>
  <si>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</si>
  <si>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</si>
  <si>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</si>
  <si>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</si>
  <si>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</si>
  <si>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</si>
  <si>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</si>
  <si>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</si>
  <si>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</si>
  <si>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</si>
  <si>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</si>
  <si>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</si>
  <si>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</si>
  <si>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</si>
  <si>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</si>
  <si>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</si>
  <si>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</si>
  <si>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</si>
  <si>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</si>
  <si>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</si>
  <si>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</si>
  <si>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</si>
  <si>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</si>
  <si>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</si>
  <si>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</si>
  <si>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</si>
  <si>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</si>
  <si>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</si>
  <si>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</si>
  <si>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</si>
  <si>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</si>
  <si>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</si>
  <si>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</si>
  <si>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</si>
  <si>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</si>
  <si>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</si>
  <si>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</si>
  <si>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</si>
  <si>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</si>
  <si>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</si>
  <si>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</si>
  <si>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</si>
  <si>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</si>
  <si>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</si>
  <si>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</si>
  <si>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</si>
  <si>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</si>
  <si>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</si>
  <si>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</si>
  <si>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</si>
  <si>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</si>
  <si>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</si>
  <si>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</si>
  <si>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</si>
  <si>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</si>
  <si>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</si>
  <si>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</si>
  <si>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</si>
  <si>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</si>
  <si>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</si>
  <si>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</si>
  <si>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</si>
  <si>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</si>
  <si>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</si>
  <si>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</si>
  <si>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</si>
  <si>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</si>
  <si>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</si>
  <si>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</si>
  <si>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</si>
  <si>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</si>
  <si>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</si>
  <si>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</si>
  <si>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</si>
  <si>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</si>
  <si>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</si>
  <si>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</si>
  <si>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</si>
  <si>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</si>
  <si>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</si>
  <si>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</si>
  <si>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</si>
  <si>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</si>
  <si>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</si>
  <si>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</si>
  <si>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</si>
  <si>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</si>
  <si>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</si>
  <si>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</si>
  <si>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</si>
  <si>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</si>
  <si>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</si>
  <si>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</si>
  <si>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</si>
  <si>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</si>
  <si>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</si>
  <si>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</si>
  <si>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</si>
  <si>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</si>
  <si>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</si>
  <si>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</si>
  <si>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</si>
  <si>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</si>
  <si>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</si>
  <si>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</si>
  <si>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</si>
  <si>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</si>
  <si>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</si>
  <si>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</si>
  <si>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</si>
  <si>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</si>
  <si>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</si>
  <si>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</si>
  <si>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</si>
  <si>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</si>
  <si>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</si>
  <si>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</si>
  <si>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</si>
  <si>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</si>
  <si>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</si>
  <si>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</si>
  <si>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</si>
  <si>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</si>
  <si>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</si>
  <si>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</si>
  <si>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</si>
  <si>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</si>
  <si>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</si>
  <si>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</si>
  <si>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</si>
  <si>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</si>
  <si>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</si>
  <si>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</si>
  <si>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</si>
  <si>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</si>
  <si>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</si>
  <si>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</si>
  <si>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</si>
  <si>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</si>
  <si>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</si>
  <si>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</si>
  <si>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</si>
  <si>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</si>
  <si>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</si>
  <si>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</si>
  <si>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</si>
  <si>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</si>
  <si>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</si>
  <si>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</si>
  <si>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</si>
  <si>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</si>
  <si>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</si>
  <si>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</si>
  <si>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</si>
  <si>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</si>
  <si>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</si>
  <si>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</si>
  <si>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</si>
  <si>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</si>
  <si>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</si>
  <si>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</si>
  <si>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</si>
  <si>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</si>
  <si>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</si>
  <si>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</si>
  <si>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</si>
  <si>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</si>
  <si>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</si>
  <si>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</si>
  <si>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</si>
  <si>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</si>
  <si>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</si>
  <si>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</si>
  <si>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</si>
  <si>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</si>
  <si>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</si>
  <si>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</si>
  <si>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</si>
  <si>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</si>
  <si>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</si>
  <si>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</si>
  <si>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</si>
  <si>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</si>
  <si>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</si>
  <si>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</si>
  <si>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</si>
  <si>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</si>
  <si>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</si>
  <si>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</si>
  <si>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</si>
  <si>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</si>
  <si>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</si>
  <si>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</si>
  <si>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</si>
  <si>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</si>
  <si>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</si>
  <si>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</si>
  <si>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</si>
  <si>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</si>
  <si>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</si>
  <si>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</si>
  <si>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</si>
  <si>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</si>
  <si>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</si>
  <si>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</si>
  <si>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</si>
  <si>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</si>
  <si>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</si>
  <si>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</si>
  <si>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</si>
  <si>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</si>
  <si>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</si>
  <si>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</si>
  <si>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</si>
  <si>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</si>
  <si>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</si>
  <si>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</si>
  <si>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</si>
  <si>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</si>
  <si>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</si>
  <si>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</si>
  <si>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</si>
  <si>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</si>
  <si>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</si>
  <si>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</si>
  <si>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</si>
  <si>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</si>
  <si>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</si>
  <si>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</si>
  <si>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</si>
  <si>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</si>
  <si>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</si>
  <si>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</si>
  <si>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</si>
  <si>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</si>
  <si>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</si>
  <si>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</si>
  <si>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</si>
  <si>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</si>
  <si>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</si>
  <si>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</si>
  <si>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</si>
  <si>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</si>
  <si>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</si>
  <si>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</si>
  <si>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</si>
  <si>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</si>
  <si>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</si>
  <si>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</si>
  <si>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</si>
  <si>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</si>
  <si>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</si>
  <si>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</si>
  <si>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</si>
  <si>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</si>
  <si>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</si>
  <si>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</si>
  <si>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</si>
  <si>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</si>
  <si>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</si>
  <si>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</si>
  <si>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</si>
  <si>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</si>
  <si>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</si>
  <si>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</si>
  <si>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</si>
  <si>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</si>
  <si>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</si>
  <si>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</si>
  <si>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</si>
  <si>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</si>
  <si>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</si>
  <si>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</si>
  <si>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</si>
  <si>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</si>
  <si>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</si>
  <si>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</si>
  <si>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</si>
  <si>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</si>
  <si>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</si>
  <si>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</si>
  <si>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</si>
  <si>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</si>
  <si>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</si>
  <si>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</si>
  <si>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</si>
  <si>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</si>
  <si>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</si>
  <si>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</si>
  <si>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</si>
  <si>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</si>
  <si>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</si>
  <si>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</si>
  <si>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</si>
  <si>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</si>
  <si>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</si>
  <si>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</si>
  <si>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</si>
  <si>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</si>
  <si>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</si>
  <si>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</si>
  <si>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</si>
  <si>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</si>
  <si>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</si>
  <si>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</si>
  <si>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</si>
  <si>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</si>
  <si>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</si>
  <si>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</si>
  <si>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</si>
  <si>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</si>
  <si>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</si>
  <si>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</si>
  <si>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</si>
  <si>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</si>
  <si>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</si>
  <si>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</si>
  <si>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</si>
  <si>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</si>
  <si>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</si>
  <si>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</si>
  <si>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</si>
  <si>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</si>
  <si>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</si>
  <si>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</si>
  <si>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</si>
  <si>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</si>
  <si>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</si>
  <si>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</si>
  <si>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</si>
  <si>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</si>
  <si>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</si>
  <si>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</si>
  <si>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</si>
  <si>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</si>
  <si>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</si>
  <si>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</si>
  <si>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</si>
  <si>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</si>
  <si>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</si>
  <si>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</si>
  <si>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</si>
  <si>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</si>
  <si>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</si>
  <si>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</si>
  <si>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</si>
  <si>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</si>
  <si>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</si>
  <si>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</si>
  <si>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</si>
  <si>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</si>
  <si>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</si>
  <si>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</si>
  <si>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</si>
  <si>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</si>
  <si>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</si>
  <si>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</si>
  <si>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</si>
  <si>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</si>
  <si>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</si>
  <si>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</si>
  <si>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</si>
  <si>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</si>
  <si>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</si>
  <si>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</si>
  <si>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</si>
  <si>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</si>
  <si>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</si>
  <si>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</si>
  <si>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</si>
  <si>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</si>
  <si>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</si>
  <si>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</si>
  <si>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</si>
  <si>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</si>
  <si>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</si>
  <si>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</si>
  <si>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</si>
  <si>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</si>
  <si>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</si>
  <si>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</si>
  <si>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</si>
  <si>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</si>
  <si>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</si>
  <si>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</si>
  <si>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</si>
  <si>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</si>
  <si>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</si>
  <si>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</si>
  <si>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</si>
  <si>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</si>
  <si>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</si>
  <si>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</si>
  <si>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</si>
  <si>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</si>
  <si>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</si>
  <si>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</si>
  <si>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</si>
  <si>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</si>
  <si>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</si>
  <si>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</si>
  <si>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</si>
  <si>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</si>
  <si>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</si>
  <si>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</si>
  <si>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</si>
  <si>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</si>
  <si>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</si>
  <si>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</si>
  <si>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</si>
  <si>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</si>
  <si>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</si>
  <si>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</si>
  <si>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</si>
  <si>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</si>
  <si>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</si>
  <si>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</si>
  <si>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</si>
  <si>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</si>
  <si>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</si>
  <si>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</si>
  <si>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</si>
  <si>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</si>
  <si>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</si>
  <si>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</si>
  <si>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</si>
  <si>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</si>
  <si>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</si>
  <si>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</si>
  <si>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</si>
  <si>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</si>
  <si>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</si>
  <si>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</si>
  <si>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</si>
  <si>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</si>
  <si>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</si>
  <si>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</si>
  <si>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</si>
  <si>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</si>
  <si>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</si>
  <si>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</si>
  <si>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</si>
  <si>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</si>
  <si>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</si>
  <si>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</si>
  <si>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</si>
  <si>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</si>
  <si>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</si>
  <si>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</si>
  <si>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</si>
  <si>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</si>
  <si>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</si>
  <si>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</si>
  <si>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</si>
  <si>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</si>
  <si>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</si>
  <si>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</si>
  <si>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</si>
  <si>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</si>
  <si>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</si>
  <si>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</si>
  <si>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</si>
  <si>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</si>
  <si>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</si>
  <si>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</si>
  <si>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</si>
  <si>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</si>
  <si>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</si>
  <si>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</si>
  <si>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</si>
  <si>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</si>
  <si>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</si>
  <si>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</si>
  <si>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</si>
  <si>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</si>
  <si>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</si>
  <si>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</si>
  <si>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</si>
  <si>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</si>
  <si>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</si>
  <si>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</si>
  <si>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</si>
  <si>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</si>
  <si>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</si>
  <si>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</si>
  <si>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</si>
  <si>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</si>
  <si>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</si>
  <si>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</si>
  <si>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</si>
  <si>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</si>
  <si>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</si>
  <si>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</si>
  <si>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</si>
  <si>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</si>
  <si>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</si>
  <si>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</si>
  <si>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</si>
  <si>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</si>
  <si>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</si>
  <si>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</si>
  <si>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</si>
  <si>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</si>
  <si>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</si>
  <si>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</si>
  <si>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</si>
  <si>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</si>
  <si>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</si>
  <si>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</si>
  <si>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</si>
  <si>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</si>
  <si>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</si>
  <si>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</si>
  <si>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</si>
  <si>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</si>
  <si>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</si>
  <si>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</si>
  <si>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</si>
  <si>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</si>
  <si>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</si>
  <si>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</si>
  <si>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</si>
  <si>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</si>
  <si>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</si>
  <si>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</si>
  <si>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</si>
  <si>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</si>
  <si>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</si>
  <si>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</si>
  <si>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</si>
  <si>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</si>
  <si>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</si>
  <si>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</si>
  <si>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</si>
  <si>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</si>
  <si>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</si>
  <si>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</si>
  <si>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</si>
  <si>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</si>
  <si>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</si>
  <si>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</si>
  <si>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</si>
  <si>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</si>
  <si>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</si>
  <si>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</si>
  <si>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</si>
  <si>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</si>
  <si>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</si>
  <si>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</si>
  <si>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</si>
  <si>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</si>
  <si>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</si>
  <si>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</si>
  <si>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</si>
  <si>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</si>
  <si>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</si>
  <si>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</si>
  <si>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</si>
  <si>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</si>
  <si>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</si>
  <si>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</si>
  <si>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</si>
  <si>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</si>
  <si>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</si>
  <si>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</si>
  <si>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</si>
  <si>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</si>
  <si>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</si>
  <si>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</si>
  <si>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</si>
  <si>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</si>
  <si>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</si>
  <si>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</si>
  <si>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</si>
  <si>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</si>
  <si>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</si>
  <si>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</si>
  <si>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</si>
  <si>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</si>
  <si>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</si>
  <si>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</si>
  <si>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</si>
  <si>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</si>
  <si>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</si>
  <si>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</si>
  <si>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</si>
  <si>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</si>
  <si>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</si>
  <si>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</si>
  <si>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</si>
  <si>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</si>
  <si>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</si>
  <si>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</si>
  <si>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</si>
  <si>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</si>
  <si>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</si>
  <si>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</si>
  <si>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</si>
  <si>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</si>
  <si>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</si>
  <si>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</si>
  <si>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</si>
  <si>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</si>
  <si>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</si>
  <si>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</si>
  <si>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</si>
  <si>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</si>
  <si>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</si>
  <si>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</si>
  <si>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</si>
  <si>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</si>
  <si>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</si>
  <si>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</si>
  <si>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</si>
  <si>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</si>
  <si>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</si>
  <si>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</si>
  <si>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</si>
  <si>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</si>
  <si>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</si>
  <si>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</si>
  <si>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</si>
  <si>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</si>
  <si>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</si>
  <si>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</si>
  <si>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</si>
  <si>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</si>
  <si>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</si>
  <si>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</si>
  <si>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</si>
  <si>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</si>
  <si>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</si>
  <si>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</si>
  <si>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</si>
  <si>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</si>
  <si>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</si>
  <si>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</si>
  <si>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</si>
  <si>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</si>
  <si>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</si>
  <si>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</si>
  <si>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</si>
  <si>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</si>
  <si>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</si>
  <si>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</si>
  <si>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</si>
  <si>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</si>
  <si>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</si>
  <si>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</si>
  <si>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</si>
  <si>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</si>
  <si>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</si>
  <si>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</si>
  <si>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</si>
  <si>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</si>
  <si>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</si>
  <si>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</si>
  <si>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</si>
  <si>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</si>
  <si>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</si>
  <si>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</si>
  <si>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</si>
  <si>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</si>
  <si>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</si>
  <si>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</si>
  <si>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</si>
  <si>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</si>
  <si>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</si>
  <si>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</si>
  <si>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</si>
  <si>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</si>
  <si>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</si>
  <si>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</si>
  <si>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</si>
  <si>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</si>
  <si>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</si>
  <si>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</si>
  <si>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</si>
  <si>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</si>
  <si>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</si>
  <si>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</si>
  <si>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</si>
  <si>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</si>
  <si>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</si>
  <si>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</si>
  <si>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</si>
  <si>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</si>
  <si>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</si>
  <si>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</si>
  <si>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</si>
  <si>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</si>
  <si>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</si>
  <si>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</si>
  <si>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</si>
  <si>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</si>
  <si>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</si>
  <si>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</si>
  <si>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</si>
  <si>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</si>
  <si>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</si>
  <si>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</si>
  <si>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</si>
  <si>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</si>
  <si>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</si>
  <si>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</si>
  <si>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</si>
  <si>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</si>
  <si>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</si>
  <si>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</si>
  <si>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</si>
  <si>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</si>
  <si>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</si>
  <si>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</si>
  <si>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</si>
  <si>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</si>
  <si>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</si>
  <si>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</si>
  <si>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</si>
  <si>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</si>
  <si>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</si>
  <si>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</si>
  <si>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</si>
  <si>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</si>
  <si>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</si>
  <si>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</si>
  <si>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</si>
  <si>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</si>
  <si>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</si>
  <si>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</si>
  <si>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</si>
  <si>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</si>
  <si>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</si>
  <si>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</si>
  <si>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</si>
  <si>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</si>
  <si>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</si>
  <si>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</si>
  <si>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</si>
  <si>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</si>
  <si>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</si>
  <si>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</si>
  <si>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</si>
  <si>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</si>
  <si>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</si>
  <si>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</si>
  <si>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</si>
  <si>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</si>
  <si>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</si>
  <si>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</si>
  <si>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</si>
  <si>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</si>
  <si>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</si>
  <si>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</si>
  <si>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</si>
  <si>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</si>
  <si>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</si>
  <si>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</si>
  <si>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</si>
  <si>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</si>
  <si>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</si>
  <si>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</si>
  <si>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</si>
  <si>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</si>
  <si>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</si>
  <si>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</si>
  <si>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</si>
  <si>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</si>
  <si>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</si>
  <si>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</si>
  <si>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</si>
  <si>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</si>
  <si>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</si>
  <si>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</si>
  <si>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</si>
  <si>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</si>
  <si>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</si>
  <si>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</si>
  <si>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</si>
  <si>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</si>
  <si>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</si>
  <si>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</si>
  <si>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</si>
  <si>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</si>
  <si>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</si>
  <si>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</si>
  <si>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</si>
  <si>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</si>
  <si>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</si>
  <si>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</si>
  <si>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</si>
  <si>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</si>
  <si>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</si>
  <si>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</si>
  <si>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</si>
  <si>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</si>
  <si>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</si>
  <si>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</si>
  <si>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</si>
  <si>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</si>
  <si>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</si>
  <si>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</si>
  <si>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</si>
  <si>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</si>
  <si>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</si>
  <si>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</si>
  <si>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</si>
  <si>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</si>
  <si>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</si>
  <si>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</si>
  <si>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</si>
  <si>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</si>
  <si>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</si>
  <si>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</si>
  <si>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</si>
  <si>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</si>
  <si>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</si>
  <si>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</si>
  <si>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</si>
  <si>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</si>
  <si>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</si>
  <si>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</si>
  <si>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</si>
  <si>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</si>
  <si>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</si>
  <si>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</si>
  <si>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</si>
  <si>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</si>
  <si>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</si>
  <si>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</si>
  <si>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</si>
  <si>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</si>
  <si>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</si>
  <si>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</si>
  <si>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</si>
  <si>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</si>
  <si>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</si>
  <si>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</si>
  <si>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</si>
  <si>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</si>
  <si>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</si>
  <si>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</si>
  <si>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</si>
  <si>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</si>
  <si>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</si>
  <si>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</si>
  <si>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</si>
  <si>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</si>
  <si>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</si>
  <si>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</si>
  <si>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</si>
  <si>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</si>
  <si>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</si>
  <si>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</si>
  <si>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</si>
  <si>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</si>
  <si>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</si>
  <si>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</si>
  <si>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</si>
  <si>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</si>
  <si>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</si>
  <si>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</si>
  <si>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</si>
  <si>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</si>
  <si>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</si>
  <si>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</si>
  <si>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</si>
  <si>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</si>
  <si>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</si>
  <si>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</si>
  <si>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</si>
  <si>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</si>
  <si>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</si>
  <si>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</si>
  <si>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</si>
  <si>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</si>
  <si>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</si>
  <si>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</si>
  <si>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</si>
  <si>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</si>
  <si>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</si>
  <si>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</si>
  <si>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</si>
  <si>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</si>
  <si>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</si>
  <si>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</si>
  <si>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</si>
  <si>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</si>
  <si>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</si>
  <si>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</si>
  <si>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</si>
  <si>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</si>
  <si>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</si>
  <si>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</si>
  <si>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</si>
  <si>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</si>
  <si>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</si>
  <si>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</si>
  <si>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</si>
  <si>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</si>
  <si>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</si>
  <si>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</si>
  <si>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</si>
  <si>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</si>
  <si>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</si>
  <si>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</si>
  <si>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</si>
  <si>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</si>
  <si>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</si>
  <si>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</si>
  <si>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</si>
  <si>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</si>
  <si>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</si>
  <si>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</si>
  <si>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</si>
  <si>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</si>
  <si>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</si>
  <si>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</si>
  <si>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</si>
  <si>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</si>
  <si>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</si>
  <si>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</si>
  <si>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</si>
  <si>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</si>
  <si>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</si>
  <si>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</si>
  <si>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</si>
  <si>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</si>
  <si>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</si>
  <si>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</si>
  <si>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</si>
  <si>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</si>
  <si>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</si>
  <si>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</si>
  <si>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</si>
  <si>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</si>
  <si>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</si>
  <si>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</si>
  <si>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</si>
  <si>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</si>
  <si>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</si>
  <si>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</si>
  <si>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</si>
  <si>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</si>
  <si>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</si>
  <si>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</si>
  <si>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</si>
  <si>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</si>
  <si>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</si>
  <si>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</si>
  <si>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</si>
  <si>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</si>
  <si>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</si>
  <si>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</si>
  <si>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</si>
  <si>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</si>
  <si>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</si>
  <si>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</si>
  <si>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</si>
  <si>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</si>
  <si>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</si>
  <si>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</si>
  <si>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</si>
  <si>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</si>
  <si>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</si>
  <si>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</si>
  <si>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</si>
  <si>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</si>
  <si>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</si>
  <si>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</si>
  <si>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</si>
  <si>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</si>
  <si>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</si>
  <si>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</si>
  <si>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</si>
  <si>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</si>
  <si>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</si>
  <si>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</si>
  <si>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</si>
  <si>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</si>
  <si>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</si>
  <si>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</si>
  <si>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</si>
  <si>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</si>
  <si>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</si>
  <si>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</si>
  <si>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</si>
  <si>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</si>
  <si>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</si>
  <si>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</si>
  <si>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</si>
  <si>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</si>
  <si>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</si>
  <si>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</si>
  <si>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</si>
  <si>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</si>
  <si>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</si>
  <si>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</si>
  <si>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</si>
  <si>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</si>
  <si>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</si>
  <si>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</si>
  <si>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</si>
  <si>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</si>
  <si>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</si>
  <si>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</si>
  <si>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</si>
  <si>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</si>
  <si>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</si>
  <si>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</si>
  <si>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</si>
  <si>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</si>
  <si>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</si>
  <si>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</si>
  <si>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</si>
  <si>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</si>
  <si>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</si>
  <si>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</si>
  <si>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</si>
  <si>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</si>
  <si>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</si>
  <si>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</si>
  <si>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</si>
  <si>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</si>
  <si>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</si>
  <si>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</si>
  <si>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</si>
  <si>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</si>
  <si>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</si>
  <si>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</si>
  <si>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</si>
  <si>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</si>
  <si>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</si>
  <si>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</si>
  <si>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</si>
  <si>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</si>
  <si>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</si>
  <si>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</si>
  <si>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</si>
  <si>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</si>
  <si>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</si>
  <si>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</si>
  <si>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</si>
  <si>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</si>
  <si>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</si>
  <si>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</si>
  <si>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</si>
  <si>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</si>
  <si>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</si>
  <si>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</si>
  <si>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</si>
  <si>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</si>
  <si>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</si>
  <si>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</si>
  <si>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</si>
  <si>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</si>
  <si>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</si>
  <si>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</si>
  <si>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</si>
  <si>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</si>
  <si>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</si>
  <si>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</si>
  <si>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</si>
  <si>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</si>
  <si>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</si>
  <si>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</si>
  <si>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</si>
  <si>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</si>
  <si>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</si>
  <si>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</si>
  <si>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</si>
  <si>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</si>
  <si>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</si>
  <si>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</si>
  <si>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</si>
  <si>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</si>
  <si>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</si>
  <si>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</si>
  <si>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</si>
  <si>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</si>
  <si>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</si>
  <si>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</si>
  <si>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</si>
  <si>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</si>
  <si>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</si>
  <si>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</si>
  <si>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</si>
  <si>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</si>
  <si>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</si>
  <si>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</si>
  <si>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</si>
  <si>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</si>
  <si>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</si>
  <si>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</si>
  <si>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</si>
  <si>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</si>
  <si>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</si>
  <si>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</si>
  <si>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</si>
  <si>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</si>
  <si>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</si>
  <si>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</si>
  <si>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</si>
  <si>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</si>
  <si>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</si>
  <si>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</si>
  <si>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</si>
  <si>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</si>
  <si>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</si>
  <si>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</si>
  <si>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</si>
  <si>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</si>
  <si>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</si>
  <si>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</si>
  <si>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</si>
  <si>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</si>
  <si>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</si>
  <si>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</si>
  <si>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</si>
  <si>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</si>
  <si>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</si>
  <si>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</si>
  <si>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</si>
  <si>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</si>
  <si>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</si>
  <si>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</si>
  <si>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</si>
  <si>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</si>
  <si>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</si>
  <si>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</si>
  <si>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</si>
  <si>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</si>
  <si>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</si>
  <si>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</si>
  <si>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</si>
  <si>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</si>
  <si>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</si>
  <si>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</si>
  <si>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</si>
  <si>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</si>
  <si>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</si>
  <si>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</si>
  <si>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</si>
  <si>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</si>
  <si>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</si>
  <si>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</si>
  <si>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</si>
  <si>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</si>
  <si>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</si>
  <si>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</si>
  <si>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</si>
  <si>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</si>
  <si>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</si>
  <si>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</si>
  <si>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</si>
  <si>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</si>
  <si>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</si>
  <si>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</si>
  <si>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</si>
  <si>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</si>
  <si>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</si>
  <si>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</si>
  <si>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</si>
  <si>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</si>
  <si>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</si>
  <si>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</si>
  <si>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</si>
  <si>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</si>
  <si>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</si>
  <si>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</si>
  <si>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</si>
  <si>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</si>
  <si>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</si>
  <si>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</si>
  <si>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</si>
  <si>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</si>
  <si>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</si>
  <si>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</si>
  <si>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</si>
  <si>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</si>
  <si>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</si>
  <si>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</si>
  <si>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</si>
  <si>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</si>
  <si>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</si>
  <si>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</si>
  <si>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</si>
  <si>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</si>
  <si>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</si>
  <si>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</si>
  <si>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</si>
  <si>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</si>
  <si>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</si>
  <si>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</si>
  <si>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</si>
  <si>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</si>
  <si>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</si>
  <si>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</si>
  <si>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</si>
  <si>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</si>
  <si>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</si>
  <si>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</si>
  <si>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</si>
  <si>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</si>
  <si>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</si>
  <si>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</si>
  <si>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</si>
  <si>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</si>
  <si>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</si>
  <si>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</si>
  <si>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</si>
  <si>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</si>
  <si>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</si>
  <si>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</si>
  <si>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</si>
  <si>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</si>
  <si>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</si>
  <si>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</si>
  <si>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</si>
  <si>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</si>
  <si>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</si>
  <si>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</si>
  <si>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</si>
  <si>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</si>
  <si>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</si>
  <si>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</si>
  <si>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</si>
  <si>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</si>
  <si>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</si>
  <si>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</si>
  <si>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</si>
  <si>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</si>
  <si>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</si>
  <si>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</si>
  <si>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</si>
  <si>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</si>
  <si>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</si>
  <si>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</si>
  <si>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</si>
  <si>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</si>
  <si>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</si>
  <si>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</si>
  <si>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</si>
  <si>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</si>
  <si>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</si>
  <si>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</si>
  <si>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</si>
  <si>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</si>
  <si>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</si>
  <si>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</si>
  <si>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</si>
  <si>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</si>
  <si>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</si>
  <si>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</si>
  <si>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</si>
  <si>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</si>
  <si>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</si>
  <si>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</si>
  <si>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</si>
  <si>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</si>
  <si>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</si>
  <si>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</si>
  <si>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</si>
  <si>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</si>
  <si>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</si>
  <si>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</si>
  <si>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</si>
  <si>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</si>
  <si>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</si>
  <si>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</si>
  <si>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</si>
  <si>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</si>
  <si>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</si>
  <si>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</si>
  <si>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</si>
  <si>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</si>
  <si>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</si>
  <si>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</si>
  <si>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</si>
  <si>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</si>
  <si>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</si>
  <si>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</si>
  <si>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</si>
  <si>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</si>
  <si>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</si>
  <si>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</si>
  <si>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</si>
  <si>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</si>
  <si>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</si>
  <si>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</si>
  <si>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</si>
  <si>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</si>
  <si>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</si>
  <si>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</si>
  <si>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</si>
  <si>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</si>
  <si>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</si>
  <si>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</si>
  <si>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</si>
  <si>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</si>
  <si>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</si>
  <si>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</si>
  <si>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</si>
  <si>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</si>
  <si>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</si>
  <si>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</si>
  <si>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</si>
  <si>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</si>
  <si>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</si>
  <si>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</si>
  <si>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</si>
  <si>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</si>
  <si>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</si>
  <si>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</si>
  <si>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</si>
  <si>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</si>
  <si>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</si>
  <si>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</si>
  <si>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</si>
  <si>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</si>
  <si>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</si>
  <si>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</si>
  <si>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</si>
  <si>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</si>
  <si>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</si>
  <si>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</si>
  <si>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</si>
  <si>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</si>
  <si>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</si>
  <si>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</si>
  <si>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</si>
  <si>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</si>
  <si>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</si>
  <si>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</si>
  <si>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</si>
  <si>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</si>
  <si>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</si>
  <si>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</si>
  <si>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</si>
  <si>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</si>
  <si>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</si>
  <si>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</si>
  <si>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</si>
  <si>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</si>
  <si>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</si>
  <si>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</si>
  <si>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</si>
  <si>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</si>
  <si>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</si>
  <si>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</si>
  <si>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</si>
  <si>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</si>
  <si>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</si>
  <si>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</si>
  <si>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</si>
  <si>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</si>
  <si>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</si>
  <si>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</si>
  <si>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</si>
  <si>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</si>
  <si>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</si>
  <si>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</si>
  <si>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</si>
  <si>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</si>
  <si>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</si>
  <si>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</si>
  <si>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</si>
  <si>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</si>
  <si>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</si>
  <si>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</si>
  <si>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</si>
  <si>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</si>
  <si>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</si>
  <si>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</si>
  <si>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</si>
  <si>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</si>
  <si>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</si>
  <si>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</si>
  <si>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</si>
  <si>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</si>
  <si>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</si>
  <si>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</si>
  <si>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</si>
  <si>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</si>
  <si>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</si>
  <si>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</si>
  <si>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</si>
  <si>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</si>
  <si>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</si>
  <si>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</si>
  <si>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</si>
  <si>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</si>
  <si>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</si>
  <si>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</si>
  <si>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</si>
  <si>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</si>
  <si>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</si>
  <si>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</si>
  <si>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</si>
  <si>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</si>
  <si>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</si>
  <si>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</si>
  <si>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</si>
  <si>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</si>
  <si>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</si>
  <si>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</si>
  <si>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</si>
  <si>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</si>
  <si>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</si>
  <si>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</si>
  <si>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</si>
  <si>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</si>
  <si>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</si>
  <si>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</si>
  <si>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</si>
  <si>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</si>
  <si>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</si>
  <si>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</si>
  <si>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</si>
  <si>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</si>
  <si>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</si>
  <si>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</si>
  <si>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</si>
  <si>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</si>
  <si>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</si>
  <si>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</si>
  <si>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</si>
  <si>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</si>
  <si>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</si>
  <si>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</si>
  <si>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</si>
  <si>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</si>
  <si>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</si>
  <si>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</si>
  <si>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</si>
  <si>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</si>
  <si>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</si>
  <si>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</si>
  <si>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</si>
  <si>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</si>
  <si>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</si>
  <si>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</si>
  <si>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</si>
  <si>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</si>
  <si>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</si>
  <si>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</si>
  <si>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</si>
  <si>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</si>
  <si>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</si>
  <si>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</si>
  <si>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</si>
  <si>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</si>
  <si>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</si>
  <si>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</si>
  <si>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</si>
  <si>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</si>
  <si>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</si>
  <si>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</si>
  <si>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</si>
  <si>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</si>
  <si>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</si>
  <si>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</si>
  <si>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</si>
  <si>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</si>
  <si>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</si>
  <si>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</si>
  <si>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</si>
  <si>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</si>
  <si>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</si>
  <si>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</si>
  <si>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</si>
  <si>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</si>
  <si>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</si>
  <si>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</si>
  <si>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</si>
  <si>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</si>
  <si>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</si>
  <si>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</si>
  <si>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</si>
  <si>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</si>
  <si>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</si>
  <si>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</si>
  <si>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</si>
  <si>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</si>
  <si>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</si>
  <si>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</si>
  <si>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</si>
  <si>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</si>
  <si>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</si>
  <si>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</si>
  <si>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</si>
  <si>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</si>
  <si>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</si>
  <si>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</si>
  <si>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</si>
  <si>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</si>
  <si>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</si>
  <si>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</si>
  <si>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</si>
  <si>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</si>
  <si>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</si>
  <si>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</si>
  <si>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</si>
  <si>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</si>
  <si>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</si>
  <si>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</si>
  <si>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</si>
  <si>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</si>
  <si>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</si>
  <si>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</si>
  <si>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</si>
  <si>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</si>
  <si>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</si>
  <si>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</si>
  <si>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</si>
  <si>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</si>
  <si>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</si>
  <si>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</si>
  <si>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</si>
  <si>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</si>
  <si>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</si>
  <si>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</si>
  <si>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</si>
  <si>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</si>
  <si>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</si>
  <si>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</si>
  <si>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</si>
  <si>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</si>
  <si>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</si>
  <si>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</si>
  <si>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</si>
  <si>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</si>
  <si>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</si>
  <si>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</si>
  <si>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</si>
  <si>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</si>
  <si>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</si>
  <si>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</si>
  <si>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</si>
  <si>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</si>
  <si>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</si>
  <si>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</si>
  <si>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</si>
  <si>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</si>
  <si>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</si>
  <si>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</si>
  <si>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</si>
  <si>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</si>
  <si>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</si>
  <si>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</si>
  <si>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</si>
  <si>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</si>
  <si>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</si>
  <si>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</si>
  <si>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</si>
  <si>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</si>
  <si>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</si>
  <si>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</si>
  <si>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</si>
  <si>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</si>
  <si>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</si>
  <si>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</si>
  <si>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</si>
  <si>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</si>
  <si>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</si>
  <si>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</si>
  <si>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</si>
  <si>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</si>
  <si>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</si>
  <si>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</si>
  <si>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</si>
  <si>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</si>
  <si>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</si>
  <si>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</si>
  <si>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</si>
  <si>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</si>
  <si>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</si>
  <si>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</si>
  <si>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</si>
  <si>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</si>
  <si>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</si>
  <si>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</si>
  <si>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</si>
  <si>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</si>
  <si>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</si>
  <si>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</si>
  <si>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</si>
  <si>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</si>
  <si>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</si>
  <si>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</si>
  <si>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</si>
  <si>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</si>
  <si>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</si>
  <si>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</si>
  <si>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</si>
  <si>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</si>
  <si>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</si>
  <si>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</si>
  <si>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</si>
  <si>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</si>
  <si>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</si>
  <si>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</si>
  <si>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</si>
  <si>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</si>
  <si>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</si>
  <si>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</si>
  <si>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</si>
  <si>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</si>
  <si>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</si>
  <si>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</si>
  <si>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</si>
  <si>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</si>
  <si>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</si>
  <si>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</si>
  <si>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</si>
  <si>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</si>
  <si>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</si>
  <si>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</si>
  <si>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</si>
  <si>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</si>
  <si>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</si>
  <si>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</si>
  <si>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</si>
  <si>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</si>
  <si>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</si>
  <si>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</si>
  <si>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</si>
  <si>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</si>
  <si>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</si>
  <si>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</si>
  <si>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</si>
  <si>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</si>
  <si>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</si>
  <si>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</si>
  <si>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</si>
  <si>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</si>
  <si>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</si>
  <si>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</si>
  <si>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</si>
  <si>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</si>
  <si>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</si>
  <si>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</si>
  <si>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</si>
  <si>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</si>
  <si>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</si>
  <si>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</si>
  <si>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</si>
  <si>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</si>
  <si>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</si>
  <si>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</si>
  <si>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</si>
  <si>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</si>
  <si>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</si>
  <si>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</si>
  <si>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</si>
  <si>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</si>
  <si>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</si>
  <si>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</si>
  <si>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</si>
  <si>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</si>
  <si>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</si>
  <si>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</si>
  <si>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</si>
  <si>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</si>
  <si>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</si>
  <si>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</si>
  <si>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</si>
  <si>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</si>
  <si>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</si>
  <si>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</si>
  <si>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</si>
  <si>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</si>
  <si>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</si>
  <si>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</si>
  <si>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</si>
  <si>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</si>
  <si>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</si>
  <si>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</si>
  <si>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</si>
  <si>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</si>
  <si>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</si>
  <si>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</si>
  <si>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</si>
  <si>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</si>
  <si>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</si>
  <si>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</si>
  <si>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</si>
  <si>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</si>
  <si>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</si>
  <si>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</si>
  <si>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</si>
  <si>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</si>
  <si>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</si>
  <si>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</si>
  <si>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</si>
  <si>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</si>
  <si>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</si>
  <si>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</si>
  <si>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</si>
  <si>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</si>
  <si>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</si>
  <si>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</si>
  <si>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</si>
  <si>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</si>
  <si>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</si>
  <si>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</si>
  <si>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</si>
  <si>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</si>
  <si>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</si>
  <si>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</si>
  <si>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</si>
  <si>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</si>
  <si>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</si>
  <si>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</si>
  <si>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</si>
  <si>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</si>
  <si>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</si>
  <si>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</si>
  <si>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</si>
  <si>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</si>
  <si>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</si>
  <si>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</si>
  <si>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</si>
  <si>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</si>
  <si>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</si>
  <si>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</si>
  <si>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</si>
  <si>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</si>
  <si>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</si>
  <si>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</si>
  <si>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</si>
  <si>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</si>
  <si>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</si>
  <si>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</si>
  <si>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</si>
  <si>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</si>
  <si>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</si>
  <si>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</si>
  <si>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</si>
  <si>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</si>
  <si>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</si>
  <si>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</si>
  <si>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</si>
  <si>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</si>
  <si>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</si>
  <si>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</si>
  <si>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</si>
  <si>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</si>
  <si>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</si>
  <si>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</si>
  <si>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</si>
  <si>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</si>
  <si>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</si>
  <si>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</si>
  <si>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</si>
  <si>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</si>
  <si>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</si>
  <si>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</si>
  <si>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</si>
  <si>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</si>
  <si>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</si>
  <si>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</si>
  <si>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</si>
  <si>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</si>
  <si>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</si>
  <si>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</si>
  <si>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</si>
  <si>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</si>
  <si>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</si>
  <si>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</si>
  <si>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</si>
  <si>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</si>
  <si>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</si>
  <si>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</si>
  <si>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</si>
  <si>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</si>
  <si>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</si>
  <si>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</si>
  <si>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</si>
  <si>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</si>
  <si>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</si>
  <si>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</si>
  <si>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</si>
  <si>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</si>
  <si>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</si>
  <si>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</si>
  <si>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</si>
  <si>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</si>
  <si>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</si>
  <si>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</si>
  <si>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</si>
  <si>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</si>
  <si>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</si>
  <si>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</si>
  <si>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</si>
  <si>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</si>
  <si>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</si>
  <si>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</si>
  <si>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</si>
  <si>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</si>
  <si>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</si>
  <si>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</si>
  <si>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</si>
  <si>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</si>
  <si>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</si>
  <si>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</si>
  <si>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</si>
  <si>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</si>
  <si>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</si>
  <si>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</si>
  <si>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</si>
  <si>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</si>
  <si>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</si>
  <si>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</si>
  <si>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</si>
  <si>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</si>
  <si>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</si>
  <si>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</si>
  <si>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</si>
  <si>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</si>
  <si>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</si>
  <si>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</si>
  <si>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</si>
  <si>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</si>
  <si>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</si>
  <si>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</si>
  <si>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</si>
  <si>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</si>
  <si>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</si>
  <si>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</si>
  <si>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</si>
  <si>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</si>
  <si>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</si>
  <si>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</si>
  <si>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</si>
  <si>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</si>
  <si>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</si>
  <si>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</si>
  <si>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</si>
  <si>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</si>
  <si>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</si>
  <si>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</si>
  <si>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</si>
  <si>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</si>
  <si>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</si>
  <si>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</si>
  <si>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</si>
  <si>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</si>
  <si>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</si>
  <si>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</si>
  <si>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</si>
  <si>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</si>
  <si>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</si>
  <si>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</si>
  <si>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</si>
  <si>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</si>
  <si>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</si>
  <si>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</si>
  <si>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</si>
  <si>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</si>
  <si>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</si>
  <si>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</si>
  <si>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</si>
  <si>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</si>
  <si>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</si>
  <si>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</si>
  <si>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</si>
  <si>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</si>
  <si>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</si>
  <si>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</si>
  <si>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</si>
  <si>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</si>
  <si>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</si>
  <si>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</si>
  <si>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</si>
  <si>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</si>
  <si>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</si>
  <si>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</si>
  <si>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</si>
  <si>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</si>
  <si>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</si>
  <si>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</si>
  <si>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</si>
  <si>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</si>
  <si>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</si>
  <si>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</si>
  <si>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</si>
  <si>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</si>
  <si>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</si>
  <si>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</si>
  <si>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</si>
  <si>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</si>
  <si>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</si>
  <si>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</si>
  <si>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</si>
  <si>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</si>
  <si>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</si>
  <si>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</si>
  <si>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</si>
  <si>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</si>
  <si>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</si>
  <si>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</si>
  <si>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</si>
  <si>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</si>
  <si>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</si>
  <si>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</si>
  <si>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</si>
  <si>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</si>
  <si>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</si>
  <si>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</si>
  <si>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</si>
  <si>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</si>
  <si>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</si>
  <si>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</si>
  <si>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</si>
  <si>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</si>
  <si>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</si>
  <si>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</si>
  <si>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</si>
  <si>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</si>
  <si>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</si>
  <si>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</si>
  <si>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</si>
  <si>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</si>
  <si>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</si>
  <si>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</si>
  <si>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</si>
  <si>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</si>
  <si>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</si>
  <si>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</si>
  <si>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</si>
  <si>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</si>
  <si>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</si>
  <si>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</si>
  <si>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</si>
  <si>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</si>
  <si>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</si>
  <si>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</si>
  <si>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</si>
  <si>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</si>
  <si>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</si>
  <si>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</si>
  <si>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</si>
  <si>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</si>
  <si>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</si>
  <si>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</si>
  <si>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</si>
  <si>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</si>
  <si>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</si>
  <si>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</si>
  <si>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</si>
  <si>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</si>
  <si>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</si>
  <si>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</si>
  <si>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</si>
  <si>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</si>
  <si>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</si>
  <si>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</si>
  <si>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</si>
  <si>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</si>
  <si>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</si>
  <si>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</si>
  <si>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</si>
  <si>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</si>
  <si>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</si>
  <si>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</si>
  <si>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</si>
  <si>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</si>
  <si>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</si>
  <si>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</si>
  <si>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</si>
  <si>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</si>
  <si>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</si>
  <si>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</si>
  <si>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</si>
  <si>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</si>
  <si>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</si>
  <si>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</si>
  <si>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</si>
  <si>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</si>
  <si>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</si>
  <si>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</si>
  <si>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</si>
  <si>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</si>
  <si>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</si>
  <si>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</si>
  <si>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</si>
  <si>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</si>
  <si>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</si>
  <si>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</si>
  <si>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</si>
  <si>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</si>
  <si>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</si>
  <si>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</si>
  <si>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</si>
  <si>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</si>
  <si>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</si>
  <si>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</si>
  <si>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</si>
  <si>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</si>
  <si>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</si>
  <si>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</si>
  <si>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</si>
  <si>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</si>
  <si>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</si>
  <si>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</si>
  <si>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</si>
  <si>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</si>
  <si>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</si>
  <si>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</si>
  <si>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</si>
  <si>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</si>
  <si>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</si>
  <si>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</si>
  <si>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</si>
  <si>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</si>
  <si>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</si>
  <si>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</si>
  <si>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</si>
  <si>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</si>
  <si>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</si>
  <si>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</si>
  <si>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</si>
  <si>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</si>
  <si>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</si>
  <si>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</si>
  <si>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</si>
  <si>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</si>
  <si>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</si>
  <si>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</si>
  <si>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</si>
  <si>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</si>
  <si>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</si>
  <si>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</si>
  <si>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</si>
  <si>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</si>
  <si>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</si>
  <si>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</si>
  <si>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</si>
  <si>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</si>
  <si>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</si>
  <si>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</si>
  <si>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</si>
  <si>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</si>
  <si>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</si>
  <si>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</si>
  <si>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</si>
  <si>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</si>
  <si>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</si>
  <si>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</si>
  <si>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</si>
  <si>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</si>
  <si>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</si>
  <si>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</si>
  <si>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</si>
  <si>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</si>
  <si>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</si>
  <si>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</si>
  <si>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</si>
  <si>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</si>
  <si>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</si>
  <si>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</si>
  <si>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</si>
  <si>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</si>
  <si>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</si>
  <si>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</si>
  <si>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</si>
  <si>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</si>
  <si>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</si>
  <si>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</si>
  <si>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</si>
  <si>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</si>
  <si>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</si>
  <si>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</si>
  <si>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</si>
  <si>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</si>
  <si>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</si>
  <si>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</si>
  <si>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</si>
  <si>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</si>
  <si>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</si>
  <si>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</si>
  <si>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</si>
  <si>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</si>
  <si>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</si>
  <si>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</si>
  <si>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</si>
  <si>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</si>
  <si>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</si>
  <si>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</si>
  <si>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</si>
  <si>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</si>
  <si>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</si>
  <si>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</si>
  <si>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</si>
  <si>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</si>
  <si>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</si>
  <si>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</si>
  <si>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</si>
  <si>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</si>
  <si>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</si>
  <si>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</si>
  <si>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</si>
  <si>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</si>
  <si>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</si>
  <si>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</si>
  <si>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</si>
  <si>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</si>
  <si>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</si>
  <si>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</si>
  <si>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</si>
  <si>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</si>
  <si>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</si>
  <si>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</si>
  <si>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</si>
  <si>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</si>
  <si>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</si>
  <si>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</si>
  <si>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</si>
  <si>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</si>
  <si>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</si>
  <si>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</si>
  <si>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</si>
  <si>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</si>
  <si>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</si>
  <si>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</si>
  <si>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</si>
  <si>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</si>
  <si>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</si>
  <si>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</si>
  <si>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</si>
  <si>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</si>
  <si>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</si>
  <si>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</si>
  <si>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</si>
  <si>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</si>
  <si>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</si>
  <si>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</si>
  <si>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</si>
  <si>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</si>
  <si>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</si>
  <si>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</si>
  <si>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</si>
  <si>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</si>
  <si>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</si>
  <si>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</si>
  <si>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</si>
  <si>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</si>
  <si>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</si>
  <si>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</si>
  <si>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</si>
  <si>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</si>
  <si>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</si>
  <si>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</si>
  <si>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</si>
  <si>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</si>
  <si>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</si>
  <si>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</si>
  <si>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</si>
  <si>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</si>
  <si>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</si>
  <si>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</si>
  <si>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</si>
  <si>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</si>
  <si>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</si>
  <si>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</si>
  <si>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</si>
  <si>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</si>
  <si>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</si>
  <si>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</si>
  <si>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</si>
  <si>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</si>
  <si>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</si>
  <si>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</si>
  <si>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</si>
  <si>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</si>
  <si>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</si>
  <si>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</si>
  <si>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</si>
  <si>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</si>
  <si>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</si>
  <si>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</si>
  <si>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</si>
  <si>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</si>
  <si>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</si>
  <si>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</si>
  <si>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</si>
  <si>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</si>
  <si>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</si>
  <si>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</si>
  <si>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</si>
  <si>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</si>
  <si>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</si>
  <si>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</si>
  <si>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</si>
  <si>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</si>
  <si>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</si>
  <si>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</si>
  <si>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</si>
  <si>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</si>
  <si>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</si>
  <si>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</si>
  <si>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</si>
  <si>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</si>
  <si>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</si>
  <si>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</si>
  <si>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</si>
  <si>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</si>
  <si>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</si>
  <si>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</si>
  <si>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</si>
  <si>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</si>
  <si>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</si>
  <si>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</si>
  <si>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</si>
  <si>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</si>
  <si>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</si>
  <si>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</si>
  <si>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</si>
  <si>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</si>
  <si>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</si>
  <si>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</si>
  <si>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</si>
  <si>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</si>
  <si>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</si>
  <si>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</si>
  <si>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</si>
  <si>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</si>
  <si>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</si>
  <si>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</si>
  <si>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</si>
  <si>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</si>
  <si>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</si>
  <si>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</si>
  <si>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</si>
  <si>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</si>
  <si>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</si>
  <si>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</si>
  <si>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</si>
  <si>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</si>
  <si>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</si>
  <si>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</si>
  <si>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</si>
  <si>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</si>
  <si>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</si>
  <si>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</si>
  <si>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</si>
  <si>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</si>
  <si>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</si>
  <si>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</si>
  <si>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</si>
  <si>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</si>
  <si>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</si>
  <si>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</si>
  <si>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</si>
  <si>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</si>
  <si>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</si>
  <si>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</si>
  <si>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</si>
  <si>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</si>
  <si>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</si>
  <si>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</si>
  <si>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</si>
  <si>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</si>
  <si>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</si>
  <si>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</si>
  <si>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</si>
  <si>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</si>
  <si>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</si>
  <si>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</si>
  <si>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</si>
  <si>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</si>
  <si>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</si>
  <si>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</si>
  <si>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</si>
  <si>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</si>
  <si>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</si>
  <si>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</si>
  <si>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</si>
  <si>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</si>
  <si>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</si>
  <si>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</si>
  <si>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</si>
  <si>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</si>
  <si>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</si>
  <si>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</si>
  <si>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</si>
  <si>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</si>
  <si>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</si>
  <si>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</si>
  <si>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</si>
  <si>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</si>
  <si>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</si>
  <si>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</si>
  <si>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</si>
  <si>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</si>
  <si>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</si>
  <si>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</si>
  <si>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</si>
  <si>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</si>
  <si>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</si>
  <si>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</si>
  <si>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</si>
  <si>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</si>
  <si>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</si>
  <si>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</si>
  <si>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</si>
  <si>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</si>
  <si>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</si>
  <si>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</si>
  <si>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</si>
  <si>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</si>
  <si>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</si>
  <si>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</si>
  <si>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</si>
  <si>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</si>
  <si>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</si>
  <si>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</si>
  <si>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</si>
  <si>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</si>
  <si>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</si>
  <si>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</si>
  <si>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</si>
  <si>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</si>
  <si>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</si>
  <si>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</si>
  <si>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</si>
  <si>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</si>
  <si>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</si>
  <si>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</si>
  <si>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</si>
  <si>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</si>
  <si>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</si>
  <si>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</si>
  <si>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</si>
  <si>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</si>
  <si>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</si>
  <si>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</si>
  <si>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</si>
  <si>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</si>
  <si>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</si>
  <si>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</si>
  <si>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</si>
  <si>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</si>
  <si>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</si>
  <si>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</si>
  <si>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</si>
  <si>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</si>
  <si>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</si>
  <si>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</si>
  <si>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</si>
  <si>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</si>
  <si>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</si>
  <si>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</si>
  <si>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</si>
  <si>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</si>
  <si>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</si>
  <si>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</si>
  <si>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</si>
  <si>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</si>
  <si>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</si>
  <si>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</si>
  <si>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</si>
  <si>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</si>
  <si>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</si>
  <si>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</si>
  <si>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</si>
  <si>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</si>
  <si>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</si>
  <si>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</si>
  <si>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</si>
  <si>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</si>
  <si>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</si>
  <si>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</si>
  <si>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</si>
  <si>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</si>
  <si>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</si>
  <si>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</si>
  <si>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</si>
  <si>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</si>
  <si>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</si>
  <si>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</si>
  <si>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</si>
  <si>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</si>
  <si>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</si>
  <si>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</si>
  <si>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</si>
  <si>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</si>
  <si>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</si>
  <si>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</si>
  <si>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</si>
  <si>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</si>
  <si>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</si>
  <si>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</si>
  <si>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</si>
  <si>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</si>
  <si>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</si>
  <si>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</si>
  <si>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</si>
  <si>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</si>
  <si>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</si>
  <si>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</si>
  <si>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</si>
  <si>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</si>
  <si>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</si>
  <si>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</si>
  <si>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</si>
  <si>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</si>
  <si>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</si>
  <si>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</si>
  <si>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</si>
  <si>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</si>
  <si>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</si>
  <si>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</si>
  <si>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</si>
  <si>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</si>
  <si>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</si>
  <si>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</si>
  <si>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</si>
  <si>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</si>
  <si>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</si>
  <si>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</si>
  <si>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</si>
  <si>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</si>
  <si>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</si>
  <si>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</si>
  <si>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</si>
  <si>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</si>
  <si>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</si>
  <si>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</si>
  <si>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</si>
  <si>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</si>
  <si>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</si>
  <si>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</si>
  <si>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</si>
  <si>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</si>
  <si>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</si>
  <si>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</si>
  <si>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</si>
  <si>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</si>
  <si>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</si>
  <si>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</si>
  <si>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</si>
  <si>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</si>
  <si>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</si>
  <si>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</si>
  <si>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</si>
  <si>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</si>
  <si>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</si>
  <si>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</si>
  <si>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</si>
  <si>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</si>
  <si>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</si>
  <si>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</si>
  <si>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</si>
  <si>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</si>
  <si>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</si>
  <si>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</si>
  <si>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</si>
  <si>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</si>
  <si>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</si>
  <si>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</si>
  <si>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</si>
  <si>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</si>
  <si>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</si>
  <si>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</si>
  <si>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</si>
  <si>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</si>
  <si>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</si>
  <si>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</si>
  <si>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</si>
  <si>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</si>
  <si>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</si>
  <si>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</si>
  <si>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</si>
  <si>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</si>
  <si>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</si>
  <si>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</si>
  <si>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</si>
  <si>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</si>
  <si>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</si>
  <si>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</si>
  <si>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</si>
  <si>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</si>
  <si>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</si>
  <si>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</si>
  <si>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</si>
  <si>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</si>
  <si>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</si>
  <si>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</si>
  <si>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</si>
  <si>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</si>
  <si>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</si>
  <si>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</si>
  <si>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</si>
  <si>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</si>
  <si>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</si>
  <si>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</si>
  <si>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</si>
  <si>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</si>
  <si>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</si>
  <si>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</si>
  <si>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</si>
  <si>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</si>
  <si>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</si>
  <si>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</si>
  <si>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</si>
  <si>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</si>
  <si>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</si>
  <si>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</si>
  <si>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</si>
  <si>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</si>
  <si>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</si>
  <si>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</si>
  <si>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</si>
  <si>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</si>
  <si>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</si>
  <si>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</si>
  <si>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</si>
  <si>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</si>
  <si>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</si>
  <si>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</si>
  <si>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</si>
  <si>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</si>
  <si>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</si>
  <si>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</si>
  <si>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</si>
  <si>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</si>
  <si>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</si>
  <si>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</si>
  <si>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</si>
  <si>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</si>
  <si>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</si>
  <si>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</si>
  <si>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</si>
  <si>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</si>
  <si>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</si>
  <si>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</si>
  <si>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</si>
  <si>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</si>
  <si>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</si>
  <si>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</si>
  <si>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</si>
  <si>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</si>
  <si>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</si>
  <si>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</si>
  <si>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</si>
  <si>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</si>
  <si>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</si>
  <si>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</si>
  <si>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</si>
  <si>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</si>
  <si>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</si>
  <si>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</si>
  <si>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</si>
  <si>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</si>
  <si>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</si>
  <si>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</si>
  <si>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</si>
  <si>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</si>
  <si>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</si>
  <si>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</si>
  <si>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</si>
  <si>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</si>
  <si>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</si>
  <si>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</si>
  <si>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</si>
  <si>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</si>
  <si>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</si>
  <si>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</si>
  <si>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</si>
  <si>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</si>
  <si>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</si>
  <si>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</si>
  <si>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</si>
  <si>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</si>
  <si>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</si>
  <si>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</si>
  <si>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</si>
  <si>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</si>
  <si>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</si>
  <si>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</si>
  <si>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</si>
  <si>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</si>
  <si>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</si>
  <si>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</si>
  <si>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</si>
  <si>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</si>
  <si>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</si>
  <si>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</si>
  <si>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</si>
  <si>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</si>
  <si>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</si>
  <si>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</si>
  <si>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</si>
  <si>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</si>
  <si>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</si>
  <si>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</si>
  <si>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</si>
  <si>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</si>
  <si>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</si>
  <si>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</si>
  <si>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</si>
  <si>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</si>
  <si>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</si>
  <si>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</si>
  <si>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</si>
  <si>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</si>
  <si>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</si>
  <si>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</si>
  <si>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</si>
  <si>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</si>
  <si>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</si>
  <si>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</si>
  <si>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</si>
  <si>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</si>
  <si>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</si>
  <si>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</si>
  <si>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</si>
  <si>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</si>
  <si>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</si>
  <si>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</si>
  <si>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</si>
  <si>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</si>
  <si>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</si>
  <si>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</si>
  <si>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</si>
  <si>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</si>
  <si>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</si>
  <si>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</si>
  <si>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</si>
  <si>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</si>
  <si>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</si>
  <si>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</si>
  <si>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</si>
  <si>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</si>
  <si>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</si>
  <si>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</si>
  <si>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</si>
  <si>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</si>
  <si>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</si>
  <si>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</si>
  <si>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</si>
  <si>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</si>
  <si>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</si>
  <si>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</si>
  <si>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</si>
  <si>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</si>
  <si>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</si>
  <si>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</si>
  <si>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</si>
  <si>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</si>
  <si>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</si>
  <si>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</si>
  <si>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</si>
  <si>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</si>
  <si>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</si>
  <si>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</si>
  <si>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</si>
  <si>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</si>
  <si>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</si>
  <si>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</si>
  <si>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</si>
  <si>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</si>
  <si>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</si>
  <si>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</si>
  <si>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</si>
  <si>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</si>
  <si>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</si>
  <si>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</si>
  <si>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</si>
  <si>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</si>
  <si>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</si>
  <si>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</si>
  <si>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</si>
  <si>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</si>
  <si>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</si>
  <si>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</si>
  <si>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</si>
  <si>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</si>
  <si>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</si>
  <si>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</si>
  <si>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</si>
  <si>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</si>
  <si>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</si>
  <si>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</si>
  <si>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</si>
  <si>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</si>
  <si>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</si>
  <si>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</si>
  <si>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</si>
  <si>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</si>
  <si>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</si>
  <si>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</si>
  <si>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</si>
  <si>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</si>
  <si>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</si>
  <si>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</si>
  <si>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</si>
  <si>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</si>
  <si>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</si>
  <si>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</si>
  <si>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</si>
  <si>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</si>
  <si>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</si>
  <si>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</si>
  <si>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</si>
  <si>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</si>
  <si>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</si>
  <si>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</si>
  <si>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</si>
  <si>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</si>
  <si>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</si>
  <si>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</si>
  <si>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</si>
  <si>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</si>
  <si>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</si>
  <si>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</si>
  <si>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</si>
  <si>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</si>
  <si>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</si>
  <si>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</si>
  <si>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</si>
  <si>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</si>
  <si>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</si>
  <si>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</si>
  <si>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</si>
  <si>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</si>
  <si>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</si>
  <si>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</si>
  <si>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</si>
  <si>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</si>
  <si>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</si>
  <si>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</si>
  <si>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</si>
  <si>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</si>
  <si>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</si>
  <si>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</si>
  <si>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</si>
  <si>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</si>
  <si>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</si>
  <si>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</si>
  <si>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</si>
  <si>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</si>
  <si>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</si>
  <si>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</si>
  <si>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</si>
  <si>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</si>
  <si>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</si>
  <si>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</si>
  <si>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</si>
  <si>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</si>
  <si>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</si>
  <si>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</si>
  <si>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</si>
  <si>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</si>
  <si>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</si>
  <si>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</si>
  <si>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</si>
  <si>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</si>
  <si>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</si>
  <si>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</si>
  <si>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</si>
  <si>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</si>
  <si>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</si>
  <si>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</si>
  <si>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</si>
  <si>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</si>
  <si>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</si>
  <si>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</si>
  <si>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</si>
  <si>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</si>
  <si>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</si>
  <si>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</si>
  <si>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</si>
  <si>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</si>
  <si>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</si>
  <si>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</si>
  <si>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</si>
  <si>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</si>
  <si>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</si>
  <si>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</si>
  <si>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</si>
  <si>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</si>
  <si>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</si>
  <si>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</si>
  <si>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</si>
  <si>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</si>
  <si>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</si>
  <si>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</si>
  <si>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</si>
  <si>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</si>
  <si>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</si>
  <si>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</si>
  <si>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</si>
  <si>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</si>
  <si>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</si>
  <si>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</si>
  <si>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</si>
  <si>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</si>
  <si>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</si>
  <si>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</si>
  <si>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</si>
  <si>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</si>
  <si>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</si>
  <si>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</si>
  <si>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</si>
  <si>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</si>
  <si>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</si>
  <si>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</si>
  <si>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</si>
  <si>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</si>
  <si>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</si>
  <si>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</si>
  <si>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</si>
  <si>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</si>
  <si>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</si>
  <si>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</si>
  <si>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</si>
  <si>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</si>
  <si>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</si>
  <si>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</si>
  <si>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</si>
  <si>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</si>
  <si>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</si>
  <si>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</si>
  <si>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</si>
  <si>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</si>
  <si>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</si>
  <si>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</si>
  <si>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</si>
  <si>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</si>
  <si>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</si>
  <si>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</si>
  <si>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</si>
  <si>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</si>
  <si>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</si>
  <si>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</si>
  <si>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</si>
  <si>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</si>
  <si>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</si>
  <si>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</si>
  <si>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</si>
  <si>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</si>
  <si>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</si>
  <si>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</si>
  <si>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</si>
  <si>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</si>
  <si>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</si>
  <si>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</si>
  <si>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</si>
  <si>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</si>
  <si>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</si>
  <si>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</si>
  <si>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</si>
  <si>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</si>
  <si>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</si>
  <si>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</si>
  <si>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</si>
  <si>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</si>
  <si>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</si>
  <si>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</si>
  <si>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</si>
  <si>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</si>
  <si>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</si>
  <si>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</si>
  <si>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</si>
  <si>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</si>
  <si>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</si>
  <si>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</si>
  <si>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</si>
  <si>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</si>
  <si>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</si>
  <si>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</si>
  <si>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</si>
  <si>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</si>
  <si>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</si>
  <si>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</si>
  <si>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</si>
  <si>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</si>
  <si>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</si>
  <si>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</si>
  <si>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</si>
  <si>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</si>
  <si>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</si>
  <si>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</si>
  <si>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</si>
  <si>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</si>
  <si>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</si>
  <si>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</si>
  <si>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</si>
  <si>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</si>
  <si>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</si>
  <si>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</si>
  <si>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</si>
  <si>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</si>
  <si>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</si>
  <si>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</si>
  <si>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</si>
  <si>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</si>
  <si>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</si>
  <si>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</si>
  <si>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</si>
  <si>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</si>
  <si>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</si>
  <si>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</si>
  <si>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</si>
  <si>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</si>
  <si>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</si>
  <si>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</si>
  <si>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</si>
  <si>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</si>
  <si>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</si>
  <si>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</si>
  <si>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</si>
  <si>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</si>
  <si>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</si>
  <si>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</si>
  <si>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</si>
  <si>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</si>
  <si>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</si>
  <si>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</si>
  <si>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</si>
  <si>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</si>
  <si>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</si>
  <si>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</si>
  <si>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</si>
  <si>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</si>
  <si>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</si>
  <si>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</si>
  <si>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</si>
  <si>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</si>
  <si>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</si>
  <si>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</si>
  <si>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</si>
  <si>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</si>
  <si>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</si>
  <si>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</si>
  <si>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</si>
  <si>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</si>
  <si>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</si>
  <si>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</si>
  <si>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</si>
  <si>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</si>
  <si>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</si>
  <si>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</si>
  <si>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</si>
  <si>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</si>
  <si>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</si>
  <si>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</si>
  <si>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</si>
  <si>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</si>
  <si>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</si>
  <si>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</si>
  <si>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</si>
  <si>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</si>
  <si>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</si>
  <si>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</si>
  <si>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</si>
  <si>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</si>
  <si>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</si>
  <si>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</si>
  <si>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</si>
  <si>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</si>
  <si>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</si>
  <si>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</si>
  <si>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</si>
  <si>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</si>
  <si>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</si>
  <si>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</si>
  <si>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</si>
  <si>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</si>
  <si>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</si>
  <si>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</si>
  <si>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</si>
  <si>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</si>
  <si>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</si>
  <si>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</si>
  <si>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</si>
  <si>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</si>
  <si>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</si>
  <si>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</si>
  <si>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</si>
  <si>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</si>
  <si>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</si>
  <si>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</si>
  <si>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</si>
  <si>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</si>
  <si>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</si>
  <si>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</si>
  <si>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</si>
  <si>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</si>
  <si>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</si>
  <si>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</si>
  <si>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</si>
  <si>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</si>
  <si>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</si>
  <si>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</si>
  <si>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</si>
  <si>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</si>
  <si>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</si>
  <si>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</si>
  <si>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</si>
  <si>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</si>
  <si>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</si>
  <si>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</si>
  <si>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</si>
  <si>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</si>
  <si>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</si>
  <si>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</si>
  <si>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</si>
  <si>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</si>
  <si>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</si>
  <si>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</si>
  <si>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</si>
  <si>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</si>
  <si>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</si>
  <si>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</si>
  <si>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</si>
  <si>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</si>
  <si>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</si>
  <si>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</si>
  <si>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</si>
  <si>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</si>
  <si>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</si>
  <si>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</si>
  <si>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</si>
  <si>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</si>
  <si>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</si>
  <si>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</si>
  <si>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</si>
  <si>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</si>
  <si>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</si>
  <si>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</si>
  <si>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</si>
  <si>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</si>
  <si>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</si>
  <si>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</si>
  <si>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</si>
  <si>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</si>
  <si>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</si>
  <si>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</si>
  <si>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</si>
  <si>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</si>
  <si>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</si>
  <si>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</si>
  <si>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</si>
  <si>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</si>
  <si>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</si>
  <si>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</si>
  <si>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</si>
  <si>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</si>
  <si>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</si>
  <si>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</si>
  <si>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</si>
  <si>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</si>
  <si>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</si>
  <si>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</si>
  <si>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</si>
  <si>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</si>
  <si>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</si>
  <si>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</si>
  <si>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</si>
  <si>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</si>
  <si>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</si>
  <si>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</si>
  <si>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</si>
  <si>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</si>
  <si>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</si>
  <si>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</si>
  <si>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</si>
  <si>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</si>
  <si>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</si>
  <si>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</si>
  <si>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</si>
  <si>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</si>
  <si>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</si>
  <si>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</si>
  <si>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</si>
  <si>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</si>
  <si>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</si>
  <si>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</si>
  <si>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</si>
  <si>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</si>
  <si>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</si>
  <si>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</si>
  <si>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</si>
  <si>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</si>
  <si>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</si>
  <si>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</si>
  <si>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</si>
  <si>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</si>
  <si>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</si>
  <si>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</si>
  <si>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</si>
  <si>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</si>
  <si>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</si>
  <si>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</si>
  <si>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</si>
  <si>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</si>
  <si>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</si>
  <si>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</si>
  <si>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</si>
  <si>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</si>
  <si>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</si>
  <si>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</si>
  <si>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</si>
  <si>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</si>
  <si>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</si>
  <si>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</si>
  <si>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</si>
  <si>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</si>
  <si>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</si>
  <si>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</si>
  <si>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</si>
  <si>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</si>
  <si>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</si>
  <si>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</si>
  <si>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</si>
  <si>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</si>
  <si>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</si>
  <si>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</si>
  <si>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</si>
  <si>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</si>
  <si>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</si>
  <si>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</si>
  <si>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</si>
  <si>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</si>
  <si>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</si>
  <si>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</si>
  <si>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</si>
  <si>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</si>
  <si>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</si>
  <si>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</si>
  <si>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</si>
  <si>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</si>
  <si>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</si>
  <si>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</si>
  <si>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</si>
  <si>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</si>
  <si>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</si>
  <si>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</si>
  <si>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</si>
  <si>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</si>
  <si>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</si>
  <si>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</si>
  <si>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</si>
  <si>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</si>
  <si>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</si>
  <si>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</si>
  <si>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</si>
  <si>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</si>
  <si>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</si>
  <si>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</si>
  <si>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</si>
  <si>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</si>
  <si>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</si>
  <si>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</si>
  <si>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</si>
  <si>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</si>
  <si>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</si>
  <si>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</si>
  <si>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</si>
  <si>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</si>
  <si>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</si>
  <si>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</si>
  <si>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</si>
  <si>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</si>
  <si>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</si>
  <si>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</si>
  <si>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</si>
  <si>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</si>
  <si>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</si>
  <si>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</si>
  <si>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</si>
  <si>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</si>
  <si>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</si>
  <si>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</si>
  <si>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</si>
  <si>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</si>
  <si>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</si>
  <si>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</si>
  <si>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</si>
  <si>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</si>
  <si>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</si>
  <si>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</si>
  <si>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</si>
  <si>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</si>
  <si>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</si>
  <si>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</si>
  <si>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</si>
  <si>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</si>
  <si>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</si>
  <si>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</si>
  <si>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</si>
  <si>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</si>
  <si>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</si>
  <si>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</si>
  <si>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</si>
  <si>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</si>
  <si>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</si>
  <si>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</si>
  <si>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</si>
  <si>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</si>
  <si>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</si>
  <si>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</si>
  <si>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</si>
  <si>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</si>
  <si>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</si>
  <si>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</si>
  <si>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</si>
  <si>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</si>
  <si>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</si>
  <si>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</si>
  <si>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</si>
  <si>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</si>
  <si>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</si>
  <si>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</si>
  <si>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</si>
  <si>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</si>
  <si>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</si>
  <si>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</si>
  <si>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</si>
  <si>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</si>
  <si>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</si>
  <si>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</si>
  <si>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</si>
  <si>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</si>
  <si>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</si>
  <si>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</si>
  <si>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</si>
  <si>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</si>
  <si>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</si>
  <si>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</si>
  <si>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</si>
  <si>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</si>
  <si>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</si>
  <si>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</si>
  <si>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</si>
  <si>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</si>
  <si>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</si>
  <si>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</si>
  <si>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</si>
  <si>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</si>
  <si>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</si>
  <si>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</si>
  <si>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</si>
  <si>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</si>
  <si>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</si>
  <si>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</si>
  <si>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</si>
  <si>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</si>
  <si>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</si>
  <si>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</si>
  <si>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</si>
  <si>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</si>
  <si>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</si>
  <si>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</si>
  <si>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</si>
  <si>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</si>
  <si>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</si>
  <si>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</si>
  <si>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</si>
  <si>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</si>
  <si>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</si>
  <si>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</si>
  <si>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</si>
  <si>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</si>
  <si>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</si>
  <si>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</si>
  <si>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</si>
  <si>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</si>
  <si>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</si>
  <si>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</si>
  <si>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</si>
  <si>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</si>
  <si>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</si>
  <si>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</si>
  <si>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</si>
  <si>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</si>
  <si>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</si>
  <si>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</si>
  <si>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</si>
  <si>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</si>
  <si>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</si>
  <si>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</si>
  <si>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</si>
  <si>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</si>
  <si>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</si>
  <si>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</si>
  <si>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</si>
  <si>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</si>
  <si>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</si>
  <si>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</si>
  <si>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</si>
  <si>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</si>
  <si>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</si>
  <si>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</si>
  <si>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</si>
  <si>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</si>
  <si>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</si>
  <si>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</si>
  <si>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</si>
  <si>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</si>
  <si>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</si>
  <si>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</si>
  <si>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</si>
  <si>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</si>
  <si>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</si>
  <si>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</si>
  <si>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</si>
  <si>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</si>
  <si>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</si>
  <si>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</si>
  <si>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</si>
  <si>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</si>
  <si>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</si>
  <si>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</si>
  <si>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</si>
  <si>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</si>
  <si>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</si>
  <si>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</si>
  <si>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</si>
  <si>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</si>
  <si>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</si>
  <si>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</si>
  <si>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</si>
  <si>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</si>
  <si>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</si>
  <si>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</si>
  <si>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</si>
  <si>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</si>
  <si>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</si>
  <si>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</si>
  <si>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</si>
  <si>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</si>
  <si>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</si>
  <si>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</si>
  <si>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</si>
  <si>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</si>
  <si>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</si>
  <si>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</si>
  <si>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</si>
  <si>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</si>
  <si>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</si>
  <si>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</si>
  <si>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</si>
  <si>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</si>
  <si>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</si>
  <si>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</si>
  <si>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</si>
  <si>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</si>
  <si>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</si>
  <si>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</si>
  <si>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</si>
  <si>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</si>
  <si>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</si>
  <si>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</si>
  <si>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</si>
  <si>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</si>
  <si>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</si>
  <si>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</si>
  <si>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</si>
  <si>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</si>
  <si>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</si>
  <si>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</si>
  <si>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</si>
  <si>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</si>
  <si>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</si>
  <si>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</si>
  <si>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</si>
  <si>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</si>
  <si>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</si>
  <si>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</si>
  <si>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</si>
  <si>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</si>
  <si>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</si>
  <si>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</si>
  <si>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</si>
  <si>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</si>
  <si>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</si>
  <si>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</si>
  <si>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</si>
  <si>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</si>
  <si>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</si>
  <si>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</si>
  <si>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</si>
  <si>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</si>
  <si>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</si>
  <si>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</si>
  <si>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</si>
  <si>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</si>
  <si>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</si>
  <si>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</si>
  <si>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</si>
  <si>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</si>
  <si>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</si>
  <si>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</si>
  <si>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</si>
  <si>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</si>
  <si>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</si>
  <si>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</si>
  <si>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</si>
  <si>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</si>
  <si>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</si>
  <si>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</si>
  <si>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</si>
  <si>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</si>
  <si>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</si>
  <si>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</si>
  <si>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</si>
  <si>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</si>
  <si>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</si>
  <si>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</si>
  <si>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</si>
  <si>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</si>
  <si>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</si>
  <si>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</si>
  <si>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</si>
  <si>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</si>
  <si>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</si>
  <si>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</si>
  <si>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</si>
  <si>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</si>
  <si>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</si>
  <si>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</si>
  <si>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</si>
  <si>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</si>
  <si>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</si>
  <si>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</si>
  <si>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</si>
  <si>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</si>
  <si>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</si>
  <si>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</si>
  <si>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</si>
  <si>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</si>
  <si>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</si>
  <si>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</si>
  <si>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</si>
  <si>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</si>
  <si>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</si>
  <si>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</si>
  <si>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</si>
  <si>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</si>
  <si>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</si>
  <si>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</si>
  <si>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</si>
  <si>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</si>
  <si>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</si>
  <si>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</si>
  <si>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</si>
  <si>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</si>
  <si>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</si>
  <si>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</si>
  <si>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</si>
  <si>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</si>
  <si>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</si>
  <si>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</si>
  <si>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</si>
  <si>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</si>
  <si>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</si>
  <si>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</si>
  <si>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</si>
  <si>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</si>
  <si>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</si>
  <si>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</si>
  <si>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</si>
  <si>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</si>
  <si>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</si>
  <si>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</si>
  <si>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</si>
  <si>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</si>
  <si>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</si>
  <si>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</si>
  <si>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</si>
  <si>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</si>
  <si>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</si>
  <si>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</si>
  <si>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</si>
  <si>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</si>
  <si>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</si>
  <si>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</si>
  <si>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</si>
  <si>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</si>
  <si>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</si>
  <si>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</si>
  <si>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</si>
  <si>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</si>
  <si>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</si>
  <si>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</si>
  <si>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</si>
  <si>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</si>
  <si>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</si>
  <si>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</si>
  <si>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</si>
  <si>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</si>
  <si>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</si>
  <si>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</si>
  <si>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</si>
  <si>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</si>
  <si>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</si>
  <si>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</si>
  <si>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</si>
  <si>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</si>
  <si>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</si>
  <si>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</si>
  <si>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</si>
  <si>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</si>
  <si>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</si>
  <si>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</si>
  <si>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</si>
  <si>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</si>
  <si>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</si>
  <si>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</si>
  <si>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</si>
  <si>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</si>
  <si>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</si>
  <si>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</si>
  <si>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</si>
  <si>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</si>
  <si>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</si>
  <si>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</si>
  <si>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</si>
  <si>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</si>
  <si>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</si>
  <si>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</si>
  <si>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</si>
  <si>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</si>
  <si>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</si>
  <si>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</si>
  <si>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</si>
  <si>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</si>
  <si>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</si>
  <si>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</si>
  <si>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</si>
  <si>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</si>
  <si>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</si>
  <si>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</si>
  <si>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</si>
  <si>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</si>
  <si>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</si>
  <si>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</si>
  <si>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</si>
  <si>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</si>
  <si>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</si>
  <si>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</si>
  <si>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</si>
  <si>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</si>
  <si>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</si>
  <si>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</si>
  <si>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</si>
  <si>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</si>
  <si>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</si>
  <si>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</si>
  <si>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</si>
  <si>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</si>
  <si>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</si>
  <si>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</si>
  <si>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</si>
  <si>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</si>
  <si>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</si>
  <si>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</si>
  <si>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</si>
  <si>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</si>
  <si>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</si>
  <si>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</si>
  <si>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</si>
  <si>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</si>
  <si>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</si>
  <si>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</si>
  <si>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</si>
  <si>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</si>
  <si>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</si>
  <si>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</si>
  <si>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</si>
  <si>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</si>
  <si>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</si>
  <si>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</si>
  <si>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</si>
  <si>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</si>
  <si>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</si>
  <si>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</si>
  <si>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</si>
  <si>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</si>
  <si>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</si>
  <si>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</si>
  <si>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</si>
  <si>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</si>
  <si>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</si>
  <si>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</si>
  <si>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</si>
  <si>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</si>
  <si>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</si>
  <si>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</si>
  <si>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</si>
  <si>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</si>
  <si>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</si>
  <si>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</si>
  <si>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</si>
  <si>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</si>
  <si>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</si>
  <si>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</si>
  <si>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</si>
  <si>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</si>
  <si>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</si>
  <si>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</si>
  <si>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</si>
  <si>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</si>
  <si>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</si>
  <si>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</si>
  <si>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</si>
  <si>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</si>
  <si>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</si>
  <si>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</si>
  <si>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</si>
  <si>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</si>
  <si>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</si>
  <si>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</si>
  <si>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</si>
  <si>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</si>
  <si>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</si>
  <si>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</si>
  <si>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</si>
  <si>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</si>
  <si>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</si>
  <si>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</si>
  <si>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</si>
  <si>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</si>
  <si>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</si>
  <si>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</si>
  <si>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</si>
  <si>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</si>
  <si>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</si>
  <si>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</si>
  <si>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</si>
  <si>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</si>
  <si>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</si>
  <si>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</si>
  <si>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</si>
  <si>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</si>
  <si>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</si>
  <si>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</si>
  <si>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</si>
  <si>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</si>
  <si>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</si>
  <si>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</si>
  <si>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</si>
  <si>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</si>
  <si>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</si>
  <si>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</si>
  <si>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</si>
  <si>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</si>
  <si>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</si>
  <si>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</si>
  <si>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</si>
  <si>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</si>
  <si>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</si>
  <si>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</si>
  <si>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</si>
  <si>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</si>
  <si>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</si>
  <si>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</si>
  <si>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</si>
  <si>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</si>
  <si>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</si>
  <si>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</si>
  <si>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</si>
  <si>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</si>
  <si>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</si>
  <si>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</si>
  <si>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</si>
  <si>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</si>
  <si>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</si>
  <si>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</si>
  <si>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</si>
  <si>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</si>
  <si>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</si>
  <si>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</si>
  <si>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</si>
  <si>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</si>
  <si>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</si>
  <si>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</si>
  <si>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</si>
  <si>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</si>
  <si>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</si>
  <si>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</si>
  <si>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</si>
  <si>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</si>
  <si>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</si>
  <si>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</si>
  <si>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</si>
  <si>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</si>
  <si>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</si>
  <si>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</si>
  <si>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</si>
  <si>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</si>
  <si>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</si>
  <si>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</si>
  <si>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</si>
  <si>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</si>
  <si>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</si>
  <si>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</si>
  <si>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</si>
  <si>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</si>
  <si>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</si>
  <si>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</si>
  <si>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</si>
  <si>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</si>
  <si>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</si>
  <si>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</si>
  <si>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</si>
  <si>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</si>
  <si>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</si>
  <si>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</si>
  <si>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</si>
  <si>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</si>
  <si>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</si>
  <si>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</si>
  <si>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</si>
  <si>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</si>
  <si>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</si>
  <si>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</si>
  <si>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</si>
  <si>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</si>
  <si>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</si>
  <si>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</si>
  <si>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</si>
  <si>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</si>
  <si>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</si>
  <si>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</si>
  <si>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</si>
  <si>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</si>
  <si>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</si>
  <si>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</si>
  <si>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</si>
  <si>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</si>
  <si>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</si>
  <si>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</si>
  <si>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</si>
  <si>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</si>
  <si>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</si>
  <si>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</si>
  <si>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</si>
  <si>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</si>
  <si>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</si>
  <si>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</si>
  <si>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</si>
  <si>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</si>
  <si>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</si>
  <si>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</si>
  <si>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</si>
  <si>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</si>
  <si>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</si>
  <si>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</si>
  <si>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</si>
  <si>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</si>
  <si>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</si>
  <si>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</si>
  <si>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</si>
  <si>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</si>
  <si>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</si>
  <si>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</si>
  <si>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</si>
  <si>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</si>
  <si>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</si>
  <si>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</si>
  <si>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</si>
  <si>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</si>
  <si>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</si>
  <si>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</si>
  <si>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</si>
  <si>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</si>
  <si>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</si>
  <si>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</si>
  <si>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</si>
  <si>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</si>
  <si>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</si>
  <si>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</si>
  <si>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</si>
  <si>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</si>
  <si>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</si>
  <si>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</si>
  <si>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</si>
  <si>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</si>
  <si>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</si>
  <si>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</si>
  <si>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</si>
  <si>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</si>
  <si>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</si>
  <si>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</si>
  <si>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</si>
  <si>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</si>
  <si>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</si>
  <si>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</si>
  <si>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</si>
  <si>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</si>
  <si>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</si>
  <si>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</si>
  <si>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</si>
  <si>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</si>
  <si>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</si>
  <si>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</si>
  <si>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</si>
  <si>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</si>
  <si>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</si>
  <si>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</si>
  <si>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</si>
  <si>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</si>
  <si>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</si>
  <si>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</si>
  <si>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</si>
  <si>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</si>
  <si>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</si>
  <si>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</si>
  <si>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</si>
  <si>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</si>
  <si>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</si>
  <si>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</si>
  <si>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</si>
  <si>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</si>
  <si>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</si>
  <si>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</si>
  <si>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</si>
  <si>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</si>
  <si>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</si>
  <si>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</si>
  <si>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</si>
  <si>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</si>
  <si>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</si>
  <si>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</si>
  <si>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</si>
  <si>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</si>
  <si>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</si>
  <si>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</si>
  <si>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</si>
  <si>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</si>
  <si>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</si>
  <si>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</si>
  <si>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</si>
  <si>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</si>
  <si>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</si>
  <si>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</si>
  <si>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</si>
  <si>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</si>
  <si>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</si>
  <si>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</si>
  <si>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</si>
  <si>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</si>
  <si>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</si>
  <si>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</si>
  <si>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</si>
  <si>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</si>
  <si>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</si>
  <si>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</si>
  <si>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</si>
  <si>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</si>
  <si>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</si>
  <si>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</si>
  <si>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</si>
  <si>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</si>
  <si>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</si>
  <si>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</si>
  <si>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</si>
  <si>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</si>
  <si>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</si>
  <si>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</si>
  <si>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</si>
  <si>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</si>
  <si>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</si>
  <si>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</si>
  <si>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</si>
  <si>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</si>
  <si>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</si>
  <si>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</si>
  <si>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</si>
  <si>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</si>
  <si>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</si>
  <si>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</si>
  <si>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</si>
  <si>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</si>
  <si>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</si>
  <si>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</si>
  <si>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</si>
  <si>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</si>
  <si>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</si>
  <si>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</si>
  <si>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</si>
  <si>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</si>
  <si>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</si>
  <si>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</si>
  <si>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</si>
  <si>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</si>
  <si>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</si>
  <si>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</si>
  <si>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</si>
  <si>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</si>
  <si>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</si>
  <si>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</si>
  <si>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</si>
  <si>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</si>
  <si>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</si>
  <si>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</si>
  <si>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</si>
  <si>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</si>
  <si>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</si>
  <si>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</si>
  <si>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</si>
  <si>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</si>
  <si>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</si>
  <si>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</si>
  <si>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</si>
  <si>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</si>
  <si>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</si>
  <si>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</si>
  <si>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</si>
  <si>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</si>
  <si>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</si>
  <si>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</si>
  <si>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</si>
  <si>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</si>
  <si>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</si>
  <si>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</si>
  <si>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</si>
  <si>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</si>
  <si>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</si>
  <si>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</si>
  <si>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</si>
  <si>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</si>
  <si>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</si>
  <si>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</si>
  <si>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</si>
  <si>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</si>
  <si>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</si>
  <si>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</si>
  <si>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</si>
  <si>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</si>
  <si>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</si>
  <si>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</si>
  <si>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</si>
  <si>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</si>
  <si>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</si>
  <si>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</si>
  <si>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</si>
  <si>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</si>
  <si>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</si>
  <si>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</si>
  <si>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</si>
  <si>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</si>
  <si>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</si>
  <si>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</si>
  <si>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</si>
  <si>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</si>
  <si>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</si>
  <si>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</si>
  <si>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</si>
  <si>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</si>
  <si>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</si>
  <si>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</si>
  <si>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</si>
  <si>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</si>
  <si>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</si>
  <si>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</si>
  <si>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</si>
  <si>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</si>
  <si>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</si>
  <si>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</si>
  <si>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</si>
  <si>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</si>
  <si>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</si>
  <si>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</si>
  <si>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</si>
  <si>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</si>
  <si>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</si>
  <si>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</si>
  <si>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</si>
  <si>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</si>
  <si>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</si>
  <si>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</si>
  <si>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</si>
  <si>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</si>
  <si>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</si>
  <si>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</si>
  <si>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</si>
  <si>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</si>
  <si>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</si>
  <si>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</si>
  <si>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</si>
  <si>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</si>
  <si>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</si>
  <si>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</si>
  <si>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</si>
  <si>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</si>
  <si>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</si>
  <si>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</si>
  <si>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</si>
  <si>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</si>
  <si>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</si>
  <si>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</si>
  <si>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</si>
  <si>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</si>
  <si>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</si>
  <si>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</si>
  <si>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</si>
  <si>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</si>
  <si>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</si>
  <si>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</si>
  <si>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</si>
  <si>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</si>
  <si>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</si>
  <si>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</si>
  <si>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</si>
  <si>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</si>
  <si>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</si>
  <si>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</si>
  <si>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</si>
  <si>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</si>
  <si>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</si>
  <si>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</si>
  <si>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</si>
  <si>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</si>
  <si>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</si>
  <si>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</si>
  <si>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</si>
  <si>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</si>
  <si>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</si>
  <si>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</si>
  <si>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</si>
  <si>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</si>
  <si>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</si>
  <si>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</si>
  <si>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</si>
  <si>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</si>
  <si>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</si>
  <si>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</si>
  <si>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</si>
  <si>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</si>
  <si>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</si>
  <si>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</si>
  <si>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</si>
  <si>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</si>
  <si>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</si>
  <si>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</si>
  <si>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</si>
  <si>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</si>
  <si>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</si>
  <si>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</si>
  <si>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</si>
  <si>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</si>
  <si>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</si>
  <si>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</si>
  <si>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</si>
  <si>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</si>
  <si>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</si>
  <si>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</si>
  <si>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</si>
  <si>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</si>
  <si>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</si>
  <si>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</si>
  <si>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</si>
  <si>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</si>
  <si>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</si>
  <si>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</si>
  <si>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</si>
  <si>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</si>
  <si>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</si>
  <si>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</si>
  <si>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</si>
  <si>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</si>
  <si>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</si>
  <si>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</si>
  <si>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</si>
  <si>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</si>
  <si>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</si>
  <si>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</si>
  <si>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</si>
  <si>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</si>
  <si>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</si>
  <si>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</si>
  <si>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</si>
  <si>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</si>
  <si>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</si>
  <si>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</si>
  <si>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</si>
  <si>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</si>
  <si>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</si>
  <si>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</si>
  <si>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</si>
  <si>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</si>
  <si>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</si>
  <si>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</si>
  <si>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</si>
  <si>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</si>
  <si>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</si>
  <si>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</si>
  <si>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</si>
  <si>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</si>
  <si>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</si>
  <si>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</si>
  <si>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</si>
  <si>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</si>
  <si>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</si>
  <si>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</si>
  <si>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</si>
  <si>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</si>
  <si>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</si>
  <si>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</si>
  <si>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</si>
  <si>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</si>
  <si>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</si>
  <si>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</si>
  <si>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</si>
  <si>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</si>
  <si>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</si>
  <si>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</si>
  <si>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</si>
  <si>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</si>
  <si>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</si>
  <si>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</si>
  <si>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</si>
  <si>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</si>
  <si>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</si>
  <si>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</si>
  <si>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</si>
  <si>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</si>
  <si>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</si>
  <si>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</si>
  <si>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</si>
  <si>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</si>
  <si>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</si>
  <si>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</si>
  <si>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</si>
  <si>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</si>
  <si>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</si>
  <si>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</si>
  <si>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</si>
  <si>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</si>
  <si>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</si>
  <si>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</si>
  <si>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</si>
  <si>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</si>
  <si>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</si>
  <si>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</si>
  <si>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</si>
  <si>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</si>
  <si>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</si>
  <si>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</si>
  <si>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</si>
  <si>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</si>
  <si>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</si>
  <si>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</si>
  <si>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</si>
  <si>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</si>
  <si>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</si>
  <si>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</si>
  <si>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</si>
  <si>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</si>
  <si>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</si>
  <si>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</si>
  <si>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</si>
  <si>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</si>
  <si>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</si>
  <si>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</si>
  <si>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</si>
  <si>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</si>
  <si>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</si>
  <si>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</si>
  <si>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</si>
  <si>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</si>
  <si>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</si>
  <si>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</si>
  <si>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</si>
  <si>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</si>
  <si>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</si>
  <si>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</si>
  <si>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</si>
  <si>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</si>
  <si>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</si>
  <si>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</si>
  <si>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</si>
  <si>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</si>
  <si>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</si>
  <si>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</si>
  <si>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</si>
  <si>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</si>
  <si>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</si>
  <si>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</si>
  <si>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</si>
  <si>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</si>
  <si>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</si>
  <si>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</si>
  <si>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</si>
  <si>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</si>
  <si>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</si>
  <si>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</si>
  <si>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</si>
  <si>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</si>
  <si>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</si>
  <si>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</si>
  <si>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</si>
  <si>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</si>
  <si>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</si>
  <si>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</si>
  <si>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</si>
  <si>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</si>
  <si>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</si>
  <si>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</si>
  <si>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</si>
  <si>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</si>
  <si>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</si>
  <si>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</si>
  <si>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</si>
  <si>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</si>
  <si>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</si>
  <si>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</si>
  <si>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</si>
  <si>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</si>
  <si>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</si>
  <si>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</si>
  <si>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</si>
  <si>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</si>
  <si>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</si>
  <si>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</si>
  <si>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</si>
  <si>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</si>
  <si>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</si>
  <si>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</si>
  <si>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</si>
  <si>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</si>
  <si>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</si>
  <si>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</si>
  <si>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</si>
  <si>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</si>
  <si>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</si>
  <si>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</si>
  <si>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</si>
  <si>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</si>
  <si>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</si>
  <si>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</si>
  <si>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</si>
  <si>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</si>
  <si>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</si>
  <si>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</si>
  <si>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</si>
  <si>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</si>
  <si>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</si>
  <si>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</si>
  <si>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</si>
  <si>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</si>
  <si>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</si>
  <si>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</si>
  <si>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</si>
  <si>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</si>
  <si>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</si>
  <si>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</si>
  <si>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</si>
  <si>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</si>
  <si>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</si>
  <si>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</si>
  <si>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</si>
  <si>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</si>
  <si>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</si>
  <si>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</si>
  <si>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</si>
  <si>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</si>
  <si>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</si>
  <si>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</si>
  <si>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</si>
  <si>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</si>
  <si>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</si>
  <si>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</si>
  <si>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</si>
  <si>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</si>
  <si>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</si>
  <si>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</si>
  <si>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</si>
  <si>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</si>
  <si>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</si>
  <si>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</si>
  <si>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</si>
  <si>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</si>
  <si>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</si>
  <si>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</si>
  <si>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</si>
  <si>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</si>
  <si>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</si>
  <si>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</si>
  <si>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</si>
  <si>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</si>
  <si>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</si>
  <si>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</si>
  <si>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</si>
  <si>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</si>
  <si>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</si>
  <si>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</si>
  <si>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</si>
  <si>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</si>
  <si>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</si>
  <si>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</si>
  <si>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</si>
  <si>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</si>
  <si>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</si>
  <si>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</si>
  <si>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</si>
  <si>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</si>
  <si>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</si>
  <si>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</si>
  <si>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</si>
  <si>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</si>
  <si>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</si>
  <si>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</si>
  <si>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</si>
  <si>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</si>
  <si>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</si>
  <si>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</si>
  <si>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</si>
  <si>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</si>
  <si>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</si>
  <si>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</si>
  <si>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</si>
  <si>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</si>
  <si>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</si>
  <si>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</si>
  <si>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</si>
  <si>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</si>
  <si>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</si>
  <si>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</si>
  <si>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</si>
  <si>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</si>
  <si>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</si>
  <si>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</si>
  <si>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</si>
  <si>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</si>
  <si>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</si>
  <si>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</si>
  <si>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</si>
  <si>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</si>
  <si>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</si>
  <si>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</si>
  <si>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</si>
  <si>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</si>
  <si>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</si>
  <si>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</si>
  <si>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</si>
  <si>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</si>
  <si>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</si>
  <si>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</si>
  <si>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</si>
  <si>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</si>
  <si>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</si>
  <si>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</si>
  <si>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</si>
  <si>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</si>
  <si>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</si>
  <si>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</si>
  <si>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</si>
  <si>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</si>
  <si>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</si>
  <si>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</si>
  <si>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</si>
  <si>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</si>
  <si>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</si>
  <si>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</si>
  <si>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</si>
  <si>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</si>
  <si>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</si>
  <si>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</si>
  <si>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</si>
  <si>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</si>
  <si>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</si>
  <si>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</si>
  <si>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</si>
  <si>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</si>
  <si>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</si>
  <si>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</si>
  <si>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</si>
  <si>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</si>
  <si>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</si>
  <si>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</si>
  <si>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</si>
  <si>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</si>
  <si>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</si>
  <si>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</si>
  <si>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</si>
  <si>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</si>
  <si>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</si>
  <si>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</si>
  <si>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</si>
  <si>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</si>
  <si>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</si>
  <si>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</si>
  <si>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</si>
  <si>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</si>
  <si>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</si>
  <si>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</si>
  <si>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</si>
  <si>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</si>
  <si>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</si>
  <si>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</si>
  <si>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</si>
  <si>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</si>
  <si>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</si>
  <si>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</si>
  <si>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</si>
  <si>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</si>
  <si>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</si>
  <si>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</si>
  <si>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</si>
  <si>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</si>
  <si>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</si>
  <si>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</si>
  <si>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</si>
  <si>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</si>
  <si>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</si>
  <si>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</si>
  <si>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</si>
  <si>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</si>
  <si>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</si>
  <si>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</si>
  <si>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</si>
  <si>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</si>
  <si>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</si>
  <si>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</si>
  <si>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</si>
  <si>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</si>
  <si>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</si>
  <si>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</si>
  <si>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</si>
  <si>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</si>
  <si>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</si>
  <si>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</si>
  <si>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</si>
  <si>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</si>
  <si>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</si>
  <si>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</si>
  <si>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</si>
  <si>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</si>
  <si>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</si>
  <si>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</si>
  <si>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</si>
  <si>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</si>
  <si>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</si>
  <si>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</si>
  <si>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</si>
  <si>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</si>
  <si>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</si>
  <si>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</si>
  <si>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</si>
  <si>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</si>
  <si>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</si>
  <si>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</si>
  <si>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</si>
  <si>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</si>
  <si>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</si>
  <si>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</si>
  <si>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</si>
  <si>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</si>
  <si>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</si>
  <si>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</si>
  <si>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</si>
  <si>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</si>
  <si>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</si>
  <si>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</si>
  <si>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</si>
  <si>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</si>
  <si>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</si>
  <si>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</si>
  <si>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</si>
  <si>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</si>
  <si>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</si>
  <si>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</si>
  <si>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</si>
  <si>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</si>
  <si>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</si>
  <si>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</si>
  <si>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</si>
  <si>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</si>
  <si>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</si>
  <si>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</si>
  <si>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</si>
  <si>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</si>
  <si>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</si>
  <si>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</si>
  <si>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</si>
  <si>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</si>
  <si>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</si>
  <si>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</si>
  <si>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</si>
  <si>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</si>
  <si>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</si>
  <si>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</si>
  <si>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</si>
  <si>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</si>
  <si>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</si>
  <si>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</si>
  <si>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</si>
  <si>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</si>
  <si>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</si>
  <si>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</si>
  <si>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</si>
  <si>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</si>
  <si>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</si>
  <si>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</si>
  <si>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</si>
  <si>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</si>
  <si>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</si>
  <si>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</si>
  <si>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</si>
  <si>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</si>
  <si>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</si>
  <si>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</si>
  <si>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</si>
  <si>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</si>
  <si>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</si>
  <si>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</si>
  <si>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</si>
  <si>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</si>
  <si>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</si>
  <si>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</si>
  <si>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</si>
  <si>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</si>
  <si>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</si>
  <si>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</si>
  <si>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</si>
  <si>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</si>
  <si>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</si>
  <si>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</si>
  <si>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</si>
  <si>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</si>
  <si>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</si>
  <si>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</si>
  <si>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</si>
  <si>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</si>
  <si>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</si>
  <si>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</si>
  <si>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</si>
  <si>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</si>
  <si>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</si>
  <si>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</si>
  <si>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</si>
  <si>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</si>
  <si>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</si>
  <si>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</si>
  <si>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</si>
  <si>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</si>
  <si>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</si>
  <si>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</si>
  <si>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</si>
  <si>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</si>
  <si>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</si>
  <si>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</si>
  <si>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</si>
  <si>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</si>
  <si>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</si>
  <si>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</si>
  <si>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</si>
  <si>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</si>
  <si>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</si>
  <si>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</si>
  <si>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</si>
  <si>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</si>
  <si>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</si>
  <si>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</si>
  <si>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</si>
  <si>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</si>
  <si>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</si>
  <si>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</si>
  <si>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</si>
  <si>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</si>
  <si>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</si>
  <si>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</si>
  <si>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</si>
  <si>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</si>
  <si>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</si>
  <si>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</si>
  <si>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</si>
  <si>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</si>
  <si>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</si>
  <si>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</si>
  <si>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</si>
  <si>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</si>
  <si>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</si>
  <si>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</si>
  <si>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</si>
  <si>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</si>
  <si>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</si>
  <si>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</si>
  <si>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</si>
  <si>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</si>
  <si>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</si>
  <si>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</si>
  <si>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</si>
  <si>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</si>
  <si>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</si>
  <si>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</si>
  <si>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</si>
  <si>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</si>
  <si>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</si>
  <si>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</si>
  <si>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</si>
  <si>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</si>
  <si>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</si>
  <si>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</si>
  <si>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</si>
  <si>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</si>
  <si>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</si>
  <si>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</si>
  <si>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</si>
  <si>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</si>
  <si>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</si>
  <si>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</si>
  <si>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</si>
  <si>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</si>
  <si>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</si>
  <si>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</si>
  <si>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</si>
  <si>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</si>
  <si>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</si>
  <si>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</si>
  <si>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</si>
  <si>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</si>
  <si>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</si>
  <si>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</si>
  <si>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</si>
  <si>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</si>
  <si>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</si>
  <si>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</si>
  <si>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</si>
  <si>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</si>
  <si>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</si>
  <si>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</si>
  <si>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</si>
  <si>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</si>
  <si>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</si>
  <si>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</si>
  <si>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</si>
  <si>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</si>
  <si>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</si>
  <si>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</si>
  <si>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</si>
  <si>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</si>
  <si>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</si>
  <si>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</si>
  <si>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</si>
  <si>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</si>
  <si>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</si>
  <si>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</si>
  <si>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</si>
  <si>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</si>
  <si>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</si>
  <si>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</si>
  <si>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</si>
  <si>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</si>
  <si>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</si>
  <si>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</si>
  <si>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</si>
  <si>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</si>
  <si>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</si>
  <si>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</si>
  <si>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</si>
  <si>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</si>
  <si>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</si>
  <si>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</si>
  <si>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</si>
  <si>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</si>
  <si>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</si>
  <si>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</si>
  <si>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</si>
  <si>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</si>
  <si>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</si>
  <si>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</si>
  <si>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</si>
  <si>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</si>
  <si>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</si>
  <si>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</si>
  <si>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</si>
  <si>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</si>
  <si>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</si>
  <si>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</si>
  <si>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</si>
  <si>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</si>
  <si>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</si>
  <si>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</si>
  <si>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</si>
  <si>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</si>
  <si>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</si>
  <si>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</si>
  <si>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</si>
  <si>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</si>
  <si>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</si>
  <si>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</si>
  <si>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</si>
  <si>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</si>
  <si>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</si>
  <si>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</si>
  <si>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</si>
  <si>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</si>
  <si>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</si>
  <si>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</si>
  <si>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</si>
  <si>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</si>
  <si>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</si>
  <si>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</si>
  <si>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</si>
  <si>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</si>
  <si>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</si>
  <si>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</si>
  <si>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</si>
  <si>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</si>
  <si>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</si>
  <si>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</si>
  <si>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</si>
  <si>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</si>
  <si>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</si>
  <si>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</si>
  <si>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</si>
  <si>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</si>
  <si>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</si>
  <si>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</si>
  <si>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</si>
  <si>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</si>
  <si>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</si>
  <si>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</si>
  <si>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</si>
  <si>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</si>
  <si>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</si>
  <si>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</si>
  <si>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</si>
  <si>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</si>
  <si>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</si>
  <si>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</si>
  <si>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</si>
  <si>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</si>
  <si>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</si>
  <si>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</si>
  <si>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</si>
  <si>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</si>
  <si>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</si>
  <si>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</si>
  <si>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</si>
  <si>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</si>
  <si>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</si>
  <si>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</si>
  <si>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</si>
  <si>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</si>
  <si>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</si>
  <si>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</si>
  <si>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</si>
  <si>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</si>
  <si>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</si>
  <si>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</si>
  <si>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</si>
  <si>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</si>
  <si>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</si>
  <si>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</si>
  <si>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</si>
  <si>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</si>
  <si>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</si>
  <si>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</si>
  <si>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</si>
  <si>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</si>
  <si>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</si>
  <si>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</si>
  <si>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</si>
  <si>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</si>
  <si>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</si>
  <si>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</si>
  <si>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</si>
  <si>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</si>
  <si>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</si>
  <si>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</si>
  <si>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</si>
  <si>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</si>
  <si>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</si>
  <si>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</si>
  <si>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</si>
  <si>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</si>
  <si>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</si>
  <si>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</si>
  <si>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</si>
  <si>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</si>
  <si>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</si>
  <si>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</si>
  <si>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</si>
  <si>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</si>
  <si>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</si>
  <si>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</si>
  <si>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</si>
  <si>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</si>
  <si>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</si>
  <si>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</si>
  <si>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</si>
  <si>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</si>
  <si>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</si>
  <si>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</si>
  <si>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</si>
  <si>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</si>
  <si>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</si>
  <si>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</si>
  <si>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</si>
  <si>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</si>
  <si>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</si>
  <si>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</si>
  <si>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</si>
  <si>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</si>
  <si>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</si>
  <si>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</si>
  <si>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</si>
  <si>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</si>
  <si>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</si>
  <si>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</si>
  <si>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</si>
  <si>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</si>
  <si>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</si>
  <si>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</si>
  <si>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</si>
  <si>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</si>
  <si>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</si>
  <si>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</si>
  <si>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</si>
  <si>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</si>
  <si>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</si>
  <si>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</si>
  <si>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</si>
  <si>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</si>
  <si>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</si>
  <si>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</si>
  <si>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</si>
  <si>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</si>
  <si>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</si>
  <si>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</si>
  <si>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</si>
  <si>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</si>
  <si>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</si>
  <si>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</si>
  <si>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</si>
  <si>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</si>
  <si>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</si>
  <si>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</si>
  <si>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</si>
  <si>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</si>
  <si>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</si>
  <si>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</si>
  <si>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</si>
  <si>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</si>
  <si>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</si>
  <si>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</si>
  <si>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</si>
  <si>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</si>
  <si>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</si>
  <si>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</si>
  <si>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</si>
  <si>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</si>
  <si>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</si>
  <si>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</si>
  <si>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</si>
  <si>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</si>
  <si>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</si>
  <si>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</si>
  <si>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</si>
  <si>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</si>
  <si>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</si>
  <si>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</si>
  <si>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</si>
  <si>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</si>
  <si>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</si>
  <si>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</si>
  <si>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</si>
  <si>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</si>
  <si>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</si>
  <si>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</si>
  <si>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</si>
  <si>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</si>
  <si>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</si>
  <si>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</si>
  <si>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</si>
  <si>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</si>
  <si>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</si>
  <si>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</si>
  <si>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</si>
  <si>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</si>
  <si>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</si>
  <si>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</si>
  <si>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</si>
  <si>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</si>
  <si>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</si>
  <si>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</si>
  <si>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</si>
  <si>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</si>
  <si>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</si>
  <si>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</si>
  <si>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</si>
  <si>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</si>
  <si>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</si>
  <si>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</si>
  <si>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</si>
  <si>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</si>
  <si>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</si>
  <si>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</si>
  <si>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</si>
  <si>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</si>
  <si>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</si>
  <si>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</si>
  <si>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</si>
  <si>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</si>
  <si>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</si>
  <si>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</si>
  <si>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</si>
  <si>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</si>
  <si>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</si>
  <si>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</si>
  <si>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</si>
  <si>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</si>
  <si>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</si>
  <si>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</si>
  <si>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</si>
  <si>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</si>
  <si>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</si>
  <si>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</si>
  <si>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</si>
  <si>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</si>
  <si>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</si>
  <si>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</si>
  <si>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</si>
  <si>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</si>
  <si>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</si>
  <si>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</si>
  <si>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</si>
  <si>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</si>
  <si>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</si>
  <si>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</si>
  <si>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</si>
  <si>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</si>
  <si>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</si>
  <si>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</si>
  <si>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</si>
  <si>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</si>
  <si>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</si>
  <si>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</si>
  <si>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</si>
  <si>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</si>
  <si>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</si>
  <si>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</si>
  <si>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</si>
  <si>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</si>
  <si>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</si>
  <si>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</si>
  <si>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</si>
  <si>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</si>
  <si>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</si>
  <si>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</si>
  <si>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</si>
  <si>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</si>
  <si>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</si>
  <si>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</si>
  <si>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</si>
  <si>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</si>
  <si>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</si>
  <si>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</si>
  <si>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</si>
  <si>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</si>
  <si>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</si>
  <si>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</si>
  <si>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</si>
  <si>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</si>
  <si>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</si>
  <si>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</si>
  <si>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</si>
  <si>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</si>
  <si>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</si>
  <si>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</si>
  <si>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</si>
  <si>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</si>
  <si>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</si>
  <si>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</si>
  <si>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</si>
  <si>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</si>
  <si>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</si>
  <si>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</si>
  <si>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</si>
  <si>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</si>
  <si>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</si>
  <si>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</si>
  <si>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</si>
  <si>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</si>
  <si>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</si>
  <si>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</si>
  <si>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</si>
  <si>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</si>
  <si>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</si>
  <si>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</si>
  <si>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</si>
  <si>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</si>
  <si>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</si>
  <si>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</si>
  <si>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</si>
  <si>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</si>
  <si>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</si>
  <si>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</si>
  <si>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</si>
  <si>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</si>
  <si>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</si>
  <si>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</si>
  <si>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</si>
  <si>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</si>
  <si>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</si>
  <si>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</si>
  <si>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</si>
  <si>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</si>
  <si>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</si>
  <si>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</si>
  <si>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</si>
  <si>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</si>
  <si>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</si>
  <si>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</si>
  <si>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</si>
  <si>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</si>
  <si>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</si>
  <si>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</si>
  <si>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</si>
  <si>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</si>
  <si>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</si>
  <si>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</si>
  <si>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</si>
  <si>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</si>
  <si>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</si>
  <si>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</si>
  <si>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</si>
  <si>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</si>
  <si>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</si>
  <si>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</si>
  <si>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</si>
  <si>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</si>
  <si>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</si>
  <si>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</si>
  <si>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</si>
  <si>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</si>
  <si>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</si>
  <si>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</si>
  <si>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</si>
  <si>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</si>
  <si>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</si>
  <si>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</si>
  <si>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</si>
  <si>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</si>
  <si>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</si>
  <si>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</si>
  <si>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</si>
  <si>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</si>
  <si>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</si>
  <si>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</si>
  <si>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</si>
  <si>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</si>
  <si>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</si>
  <si>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</si>
  <si>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</si>
  <si>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</si>
  <si>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</si>
  <si>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</si>
  <si>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</si>
  <si>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</si>
  <si>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</si>
  <si>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</si>
  <si>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</si>
  <si>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</si>
  <si>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</si>
  <si>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</si>
  <si>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</si>
  <si>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</si>
  <si>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</si>
  <si>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</si>
  <si>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</si>
  <si>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</si>
  <si>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</si>
  <si>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</si>
  <si>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</si>
  <si>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</si>
  <si>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</si>
  <si>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</si>
  <si>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</si>
  <si>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</si>
  <si>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</si>
  <si>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</si>
  <si>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</si>
  <si>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</si>
  <si>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</si>
  <si>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</si>
  <si>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</si>
  <si>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</si>
  <si>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</si>
  <si>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</si>
  <si>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</si>
  <si>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</si>
  <si>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</si>
  <si>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</si>
  <si>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</si>
  <si>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</si>
  <si>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</si>
  <si>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</si>
  <si>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</si>
  <si>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</si>
  <si>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</si>
  <si>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</si>
  <si>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</si>
  <si>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</si>
  <si>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</si>
  <si>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</si>
  <si>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</si>
  <si>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</si>
  <si>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</si>
  <si>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</si>
  <si>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</si>
  <si>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</si>
  <si>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</si>
  <si>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</si>
  <si>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</si>
  <si>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</si>
  <si>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</si>
  <si>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</si>
  <si>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</si>
  <si>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</si>
  <si>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</si>
  <si>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</si>
  <si>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</si>
  <si>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</si>
  <si>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</si>
  <si>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</si>
  <si>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</si>
  <si>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</si>
  <si>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</si>
  <si>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</si>
  <si>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</si>
  <si>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</si>
  <si>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</si>
  <si>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</si>
  <si>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</si>
  <si>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</si>
  <si>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</si>
  <si>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</si>
  <si>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</si>
  <si>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</si>
  <si>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</si>
  <si>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</si>
  <si>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</si>
  <si>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</si>
  <si>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</si>
  <si>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</si>
  <si>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</si>
  <si>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</si>
  <si>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</si>
  <si>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</si>
  <si>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</si>
  <si>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</si>
  <si>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</si>
  <si>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</si>
  <si>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</si>
  <si>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</si>
  <si>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</si>
  <si>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</si>
  <si>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</si>
  <si>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</si>
  <si>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</si>
  <si>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</si>
  <si>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</si>
  <si>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</si>
  <si>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</si>
  <si>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</si>
  <si>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</si>
  <si>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</si>
  <si>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</si>
  <si>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</si>
  <si>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</si>
  <si>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</si>
  <si>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</si>
  <si>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</si>
  <si>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</si>
  <si>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</si>
  <si>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</si>
  <si>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</si>
  <si>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</si>
  <si>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</si>
  <si>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</si>
  <si>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</si>
  <si>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</si>
  <si>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</si>
  <si>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</si>
  <si>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</si>
  <si>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</si>
  <si>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</si>
  <si>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</si>
  <si>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</si>
  <si>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</si>
  <si>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</si>
  <si>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</si>
  <si>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</si>
  <si>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</si>
  <si>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</si>
  <si>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</si>
  <si>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</si>
  <si>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</si>
  <si>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</si>
  <si>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</si>
  <si>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</si>
  <si>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</si>
  <si>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</si>
  <si>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</si>
  <si>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</si>
  <si>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</si>
  <si>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</si>
  <si>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</si>
  <si>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</si>
  <si>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</si>
  <si>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</si>
  <si>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</si>
  <si>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</si>
  <si>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</si>
  <si>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</si>
  <si>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</si>
  <si>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</si>
  <si>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</si>
  <si>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</si>
  <si>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</si>
  <si>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</si>
  <si>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</si>
  <si>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</si>
  <si>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</si>
  <si>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</si>
  <si>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</si>
  <si>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</si>
  <si>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</si>
  <si>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</si>
  <si>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</si>
  <si>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</si>
  <si>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</si>
  <si>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</si>
  <si>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</si>
  <si>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</si>
  <si>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</si>
  <si>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</si>
  <si>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</si>
  <si>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</si>
  <si>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</si>
  <si>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</si>
  <si>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</si>
  <si>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</si>
  <si>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</si>
  <si>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</si>
  <si>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</si>
  <si>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</si>
  <si>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</si>
  <si>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</si>
  <si>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</si>
  <si>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</si>
  <si>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</si>
  <si>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</si>
  <si>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</si>
  <si>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</si>
  <si>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</si>
  <si>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</si>
  <si>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</si>
  <si>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</si>
  <si>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</si>
  <si>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</si>
  <si>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</si>
  <si>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</si>
  <si>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</si>
  <si>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</si>
  <si>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</si>
  <si>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</si>
  <si>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</si>
  <si>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</si>
  <si>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</si>
  <si>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</si>
  <si>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</si>
  <si>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</si>
  <si>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</si>
  <si>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</si>
  <si>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</si>
  <si>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</si>
  <si>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</si>
  <si>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</si>
  <si>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</si>
  <si>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</si>
  <si>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</si>
  <si>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</si>
  <si>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</si>
  <si>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</si>
  <si>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</si>
  <si>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</si>
  <si>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</si>
  <si>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</si>
  <si>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</si>
  <si>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</si>
  <si>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</si>
  <si>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</si>
  <si>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</si>
  <si>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</si>
  <si>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</si>
  <si>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</si>
  <si>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</si>
  <si>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</si>
  <si>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</si>
  <si>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</si>
  <si>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</si>
  <si>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</si>
  <si>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</si>
  <si>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</si>
  <si>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</si>
  <si>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</si>
  <si>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</si>
  <si>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</si>
  <si>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</si>
  <si>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</si>
  <si>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</si>
  <si>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</si>
  <si>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</si>
  <si>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</si>
  <si>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</si>
  <si>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</si>
  <si>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</si>
  <si>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</si>
  <si>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</si>
  <si>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</si>
  <si>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</si>
  <si>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</si>
  <si>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</si>
  <si>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</si>
  <si>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</si>
  <si>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</si>
  <si>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</si>
  <si>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</si>
  <si>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</si>
  <si>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</si>
  <si>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</si>
  <si>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</si>
  <si>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</si>
  <si>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</si>
  <si>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</si>
  <si>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</si>
  <si>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</si>
  <si>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</si>
  <si>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</si>
  <si>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</si>
  <si>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</si>
  <si>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</si>
  <si>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</si>
  <si>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</si>
  <si>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</si>
  <si>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</si>
  <si>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</si>
  <si>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</si>
  <si>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</si>
  <si>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</si>
  <si>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</si>
  <si>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</si>
  <si>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</si>
  <si>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</si>
  <si>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</si>
  <si>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</si>
  <si>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</si>
  <si>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</si>
  <si>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</si>
  <si>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</si>
  <si>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</si>
  <si>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</si>
  <si>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</si>
  <si>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</si>
  <si>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</si>
  <si>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</si>
  <si>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</si>
  <si>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</si>
  <si>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</si>
  <si>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</si>
  <si>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</si>
  <si>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</si>
  <si>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</si>
  <si>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</si>
  <si>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</si>
  <si>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</si>
  <si>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</si>
  <si>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</si>
  <si>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</si>
  <si>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</si>
  <si>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</si>
  <si>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</si>
  <si>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</si>
  <si>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</si>
  <si>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</si>
  <si>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</si>
  <si>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</si>
  <si>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</si>
  <si>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</si>
  <si>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</si>
  <si>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</si>
  <si>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</si>
  <si>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</si>
  <si>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</si>
  <si>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</si>
  <si>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</si>
  <si>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</si>
  <si>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</si>
  <si>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</si>
  <si>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</si>
  <si>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</si>
  <si>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</si>
  <si>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</si>
  <si>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</si>
  <si>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</si>
  <si>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</si>
  <si>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</si>
  <si>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</si>
  <si>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</si>
  <si>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</si>
  <si>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</si>
  <si>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</si>
  <si>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</si>
  <si>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</si>
  <si>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</si>
  <si>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</si>
  <si>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</si>
  <si>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</si>
  <si>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</si>
  <si>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</si>
  <si>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</si>
  <si>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</si>
  <si>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</si>
  <si>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</si>
  <si>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</si>
  <si>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</si>
  <si>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</si>
  <si>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</si>
  <si>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</si>
  <si>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</si>
  <si>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</si>
  <si>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</si>
  <si>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</si>
  <si>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</si>
  <si>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</si>
  <si>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</si>
  <si>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</si>
  <si>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</si>
  <si>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</si>
  <si>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</si>
  <si>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</si>
  <si>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</si>
  <si>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</si>
  <si>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</si>
  <si>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</si>
  <si>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</si>
  <si>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</si>
  <si>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</si>
  <si>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</si>
  <si>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</si>
  <si>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</si>
  <si>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</si>
  <si>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</si>
  <si>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</si>
  <si>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</si>
  <si>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</si>
  <si>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</si>
  <si>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</si>
  <si>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</si>
  <si>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</si>
  <si>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</si>
  <si>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</si>
  <si>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</si>
  <si>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</si>
  <si>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</si>
  <si>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</si>
  <si>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</si>
  <si>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</si>
  <si>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</si>
  <si>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</si>
  <si>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</si>
  <si>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</si>
  <si>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</si>
  <si>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</si>
  <si>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</si>
  <si>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</si>
  <si>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</si>
  <si>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</si>
  <si>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</si>
  <si>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</si>
  <si>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</si>
  <si>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</si>
  <si>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</si>
  <si>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</si>
  <si>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</si>
  <si>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</si>
  <si>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</si>
  <si>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</si>
  <si>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</si>
  <si>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</si>
  <si>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</si>
  <si>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</si>
  <si>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</si>
  <si>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</si>
  <si>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</si>
  <si>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</si>
  <si>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</si>
  <si>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</si>
  <si>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</si>
  <si>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</si>
  <si>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</si>
  <si>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</si>
  <si>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</si>
  <si>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</si>
  <si>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</si>
  <si>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</si>
  <si>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</si>
  <si>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</si>
  <si>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</si>
  <si>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</si>
  <si>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</si>
  <si>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</si>
  <si>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</si>
  <si>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</si>
  <si>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</si>
  <si>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</si>
  <si>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</si>
  <si>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</si>
  <si>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</si>
  <si>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</si>
  <si>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</si>
  <si>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</si>
  <si>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</si>
  <si>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</si>
  <si>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</si>
  <si>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</si>
  <si>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</si>
  <si>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</si>
  <si>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</si>
  <si>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</si>
  <si>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</si>
  <si>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</si>
  <si>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</si>
  <si>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</si>
  <si>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</si>
  <si>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</si>
  <si>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</si>
  <si>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</si>
  <si>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</si>
  <si>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</si>
  <si>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</si>
  <si>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</si>
  <si>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</si>
  <si>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</si>
  <si>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</si>
  <si>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</si>
  <si>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</si>
  <si>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</si>
  <si>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</si>
  <si>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</si>
  <si>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</si>
  <si>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</si>
  <si>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</si>
  <si>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</si>
  <si>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</si>
  <si>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</si>
  <si>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</si>
  <si>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</si>
  <si>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</si>
  <si>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</si>
  <si>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</si>
  <si>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</si>
  <si>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</si>
  <si>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</si>
  <si>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</si>
  <si>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</si>
  <si>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</si>
  <si>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</si>
  <si>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</si>
  <si>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</si>
  <si>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</si>
  <si>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</si>
  <si>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</si>
  <si>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</si>
  <si>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</si>
  <si>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</si>
  <si>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</si>
  <si>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</si>
  <si>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</si>
  <si>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</si>
  <si>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</si>
  <si>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</si>
  <si>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</si>
  <si>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</si>
  <si>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</si>
  <si>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</si>
  <si>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</si>
  <si>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</si>
  <si>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</si>
  <si>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</si>
  <si>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</si>
  <si>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</si>
  <si>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</si>
  <si>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</si>
  <si>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</si>
  <si>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</si>
  <si>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</si>
  <si>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</si>
  <si>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</si>
  <si>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</si>
  <si>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</si>
  <si>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</si>
  <si>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</si>
  <si>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</si>
  <si>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</si>
  <si>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</si>
  <si>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</si>
  <si>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</si>
  <si>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</si>
  <si>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</si>
  <si>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</si>
  <si>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</si>
  <si>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</si>
  <si>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</si>
  <si>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</si>
  <si>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</si>
  <si>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</si>
  <si>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</si>
  <si>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</si>
  <si>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</si>
  <si>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</si>
  <si>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</si>
  <si>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</si>
  <si>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</si>
  <si>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</si>
  <si>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</si>
  <si>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</si>
  <si>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</si>
  <si>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</si>
  <si>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</si>
  <si>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</si>
  <si>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</si>
  <si>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</si>
  <si>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</si>
  <si>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</si>
  <si>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</si>
  <si>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</si>
  <si>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</si>
  <si>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</si>
  <si>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</si>
  <si>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</si>
  <si>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</si>
  <si>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</si>
  <si>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</si>
  <si>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</si>
  <si>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</si>
  <si>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</si>
  <si>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</si>
  <si>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</si>
  <si>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</si>
  <si>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</si>
  <si>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</si>
  <si>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</si>
  <si>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</si>
  <si>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</si>
  <si>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</si>
  <si>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</si>
  <si>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</si>
  <si>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</si>
  <si>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</si>
  <si>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</si>
  <si>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</si>
  <si>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</si>
  <si>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</si>
  <si>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</si>
  <si>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</si>
  <si>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</si>
  <si>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</si>
  <si>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</si>
  <si>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</si>
  <si>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</si>
  <si>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</si>
  <si>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</si>
  <si>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</si>
  <si>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</si>
  <si>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</si>
  <si>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</si>
  <si>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</si>
  <si>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</si>
  <si>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</si>
  <si>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</si>
  <si>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</si>
  <si>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</si>
  <si>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</si>
  <si>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</si>
  <si>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</si>
  <si>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</si>
  <si>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</si>
  <si>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</si>
  <si>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</si>
  <si>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</si>
  <si>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</si>
  <si>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</si>
  <si>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</si>
  <si>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</si>
  <si>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</si>
  <si>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</si>
  <si>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</si>
  <si>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</si>
  <si>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</si>
  <si>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</si>
  <si>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</si>
  <si>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</si>
  <si>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</si>
  <si>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</si>
  <si>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</si>
  <si>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</si>
  <si>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</si>
  <si>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</si>
  <si>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</si>
  <si>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</si>
  <si>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</si>
  <si>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</si>
  <si>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</si>
  <si>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</si>
  <si>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</si>
  <si>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</si>
  <si>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</si>
  <si>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</si>
  <si>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</si>
  <si>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</si>
  <si>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</si>
  <si>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</si>
  <si>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</si>
  <si>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</si>
  <si>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</si>
  <si>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</si>
  <si>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</si>
  <si>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</si>
  <si>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</si>
  <si>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</si>
  <si>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</si>
  <si>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</si>
  <si>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</si>
  <si>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</si>
  <si>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</si>
  <si>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</si>
  <si>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</si>
  <si>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</si>
  <si>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</si>
  <si>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</si>
  <si>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</si>
  <si>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</si>
  <si>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</si>
  <si>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</si>
  <si>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</si>
  <si>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</si>
  <si>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</si>
  <si>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</si>
  <si>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</si>
  <si>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</si>
  <si>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</si>
  <si>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</si>
  <si>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</si>
  <si>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</si>
  <si>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</si>
  <si>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</si>
  <si>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</si>
  <si>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</si>
  <si>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</si>
  <si>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</si>
  <si>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</si>
  <si>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</si>
  <si>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</si>
  <si>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</si>
  <si>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</si>
  <si>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</si>
  <si>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</si>
  <si>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</si>
  <si>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</si>
  <si>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</si>
  <si>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</si>
  <si>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</si>
  <si>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</si>
  <si>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</si>
  <si>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</si>
  <si>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</si>
  <si>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</si>
  <si>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</si>
  <si>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</si>
  <si>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</si>
  <si>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</si>
  <si>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</si>
  <si>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</si>
  <si>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</si>
  <si>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</si>
  <si>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</si>
  <si>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</si>
  <si>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</si>
  <si>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</si>
  <si>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</si>
  <si>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</si>
  <si>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</si>
  <si>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</si>
  <si>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</si>
  <si>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</si>
  <si>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</si>
  <si>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</si>
  <si>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</si>
  <si>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</si>
  <si>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</si>
  <si>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</si>
  <si>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</si>
  <si>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</si>
  <si>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</si>
  <si>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</si>
  <si>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</si>
  <si>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</si>
  <si>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</si>
  <si>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</si>
  <si>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</si>
  <si>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</si>
  <si>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</si>
  <si>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</si>
  <si>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</si>
  <si>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</si>
  <si>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</si>
  <si>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</si>
  <si>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</si>
  <si>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</si>
  <si>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</si>
  <si>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</si>
  <si>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</si>
  <si>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</si>
  <si>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</si>
  <si>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</si>
  <si>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</si>
  <si>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</si>
  <si>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</si>
  <si>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</si>
  <si>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</si>
  <si>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</si>
  <si>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</si>
  <si>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</si>
  <si>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</si>
  <si>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</si>
  <si>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</si>
  <si>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</si>
  <si>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</si>
  <si>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</si>
  <si>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</si>
  <si>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</si>
  <si>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</si>
  <si>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</si>
  <si>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</si>
  <si>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</si>
  <si>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</si>
  <si>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</si>
  <si>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</si>
  <si>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</si>
  <si>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</si>
  <si>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</si>
  <si>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</si>
  <si>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</si>
  <si>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</si>
  <si>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</si>
  <si>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</si>
  <si>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</si>
  <si>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</si>
  <si>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</si>
  <si>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</si>
  <si>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</si>
  <si>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</si>
  <si>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</si>
  <si>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</si>
  <si>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</si>
  <si>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</si>
  <si>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</si>
  <si>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</si>
  <si>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</si>
  <si>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</si>
  <si>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</si>
  <si>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</si>
  <si>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</si>
  <si>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</si>
  <si>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</si>
  <si>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</si>
  <si>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</si>
  <si>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</si>
  <si>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</si>
  <si>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</si>
  <si>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</si>
  <si>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</si>
  <si>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</si>
  <si>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</si>
  <si>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</si>
  <si>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</si>
  <si>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</si>
  <si>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</si>
  <si>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</si>
  <si>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</si>
  <si>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</si>
  <si>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</si>
  <si>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</si>
  <si>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</si>
  <si>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</si>
  <si>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</si>
  <si>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</si>
  <si>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</si>
  <si>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</si>
  <si>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</si>
  <si>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</si>
  <si>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</si>
  <si>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</si>
  <si>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</si>
  <si>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</si>
  <si>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</si>
  <si>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</si>
  <si>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</si>
  <si>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</si>
  <si>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</si>
  <si>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</si>
  <si>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</si>
  <si>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</si>
  <si>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</si>
  <si>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</si>
  <si>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</si>
  <si>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</si>
  <si>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</si>
  <si>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</si>
  <si>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</si>
  <si>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</si>
  <si>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</si>
  <si>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</si>
  <si>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</si>
  <si>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</si>
  <si>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</si>
  <si>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</si>
  <si>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</si>
  <si>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</si>
  <si>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</si>
  <si>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</si>
  <si>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</si>
  <si>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</si>
  <si>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</si>
  <si>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</si>
  <si>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</si>
  <si>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</si>
  <si>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</si>
  <si>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</si>
  <si>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</si>
  <si>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</si>
  <si>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</si>
  <si>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</si>
  <si>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</si>
  <si>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</si>
  <si>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</si>
  <si>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</si>
  <si>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</si>
  <si>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</si>
  <si>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</si>
  <si>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</si>
  <si>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</si>
  <si>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</si>
  <si>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</si>
  <si>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</si>
  <si>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</si>
  <si>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</si>
  <si>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</si>
  <si>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</si>
  <si>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</si>
  <si>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</si>
  <si>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</si>
  <si>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</si>
  <si>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</si>
  <si>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</si>
  <si>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</si>
  <si>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</si>
  <si>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</si>
  <si>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</si>
  <si>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</si>
  <si>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</si>
  <si>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</si>
  <si>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</si>
  <si>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</si>
  <si>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</si>
  <si>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</si>
  <si>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</si>
  <si>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</si>
  <si>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</si>
  <si>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</si>
  <si>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</si>
  <si>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</si>
  <si>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</si>
  <si>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</si>
  <si>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</si>
  <si>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</si>
  <si>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</si>
  <si>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</si>
  <si>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</si>
  <si>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</si>
  <si>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</si>
  <si>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</si>
  <si>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</si>
  <si>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</si>
  <si>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</si>
  <si>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</si>
  <si>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</si>
  <si>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</si>
  <si>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</si>
  <si>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</si>
  <si>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</si>
  <si>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</si>
  <si>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</si>
  <si>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</si>
  <si>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</si>
  <si>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</si>
  <si>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</si>
  <si>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</si>
  <si>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</si>
  <si>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</si>
  <si>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</si>
  <si>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</si>
  <si>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</si>
  <si>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</si>
  <si>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</si>
  <si>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</si>
  <si>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</si>
  <si>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</si>
  <si>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</si>
  <si>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</si>
  <si>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</si>
  <si>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</si>
  <si>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</si>
  <si>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</si>
  <si>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</si>
  <si>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</si>
  <si>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</si>
  <si>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</si>
  <si>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</si>
  <si>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</si>
  <si>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</si>
  <si>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</si>
  <si>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</si>
  <si>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</si>
  <si>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</si>
  <si>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</si>
  <si>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</si>
  <si>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</si>
  <si>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</si>
  <si>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</si>
  <si>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</si>
  <si>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</si>
  <si>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</si>
  <si>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</si>
  <si>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</si>
  <si>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</si>
  <si>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</si>
  <si>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</si>
  <si>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</si>
  <si>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</si>
  <si>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</si>
  <si>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</si>
  <si>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</si>
  <si>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</si>
  <si>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</si>
  <si>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</si>
  <si>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</si>
  <si>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</si>
  <si>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</si>
  <si>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</si>
  <si>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</si>
  <si>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</si>
  <si>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</si>
  <si>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</si>
  <si>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</si>
  <si>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</si>
  <si>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</si>
  <si>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</si>
  <si>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</si>
  <si>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</si>
  <si>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</si>
  <si>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</si>
  <si>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</si>
  <si>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</si>
  <si>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</si>
  <si>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</si>
  <si>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</si>
  <si>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</si>
  <si>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</si>
  <si>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</si>
  <si>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</si>
  <si>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</si>
  <si>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</si>
  <si>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</si>
  <si>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</si>
  <si>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</si>
  <si>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</si>
  <si>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</si>
  <si>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</si>
  <si>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</si>
  <si>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</si>
  <si>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</si>
  <si>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</si>
  <si>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</si>
  <si>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</si>
  <si>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</si>
  <si>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</si>
  <si>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</si>
  <si>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</si>
  <si>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</si>
  <si>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</si>
  <si>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</si>
  <si>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</si>
  <si>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</si>
  <si>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</si>
  <si>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</si>
  <si>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</si>
  <si>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</si>
  <si>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</si>
  <si>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</si>
  <si>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</si>
  <si>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</si>
  <si>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</si>
  <si>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</si>
  <si>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</si>
  <si>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</si>
  <si>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</si>
  <si>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</si>
  <si>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</si>
  <si>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</si>
  <si>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</si>
  <si>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</si>
  <si>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</si>
  <si>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</si>
  <si>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</si>
  <si>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</si>
  <si>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</si>
  <si>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</si>
  <si>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</si>
  <si>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</si>
  <si>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</si>
  <si>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</si>
  <si>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</si>
  <si>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</si>
  <si>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</si>
  <si>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</si>
  <si>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</si>
  <si>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</si>
  <si>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</si>
  <si>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</si>
  <si>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</si>
  <si>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</si>
  <si>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</si>
  <si>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</si>
  <si>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</si>
  <si>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</si>
  <si>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</si>
  <si>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</si>
  <si>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</si>
  <si>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</si>
  <si>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</si>
  <si>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</si>
  <si>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</si>
  <si>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</si>
  <si>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</si>
  <si>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</si>
  <si>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</si>
  <si>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</si>
  <si>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</si>
  <si>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</si>
  <si>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</si>
  <si>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</si>
  <si>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</si>
  <si>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</si>
  <si>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</si>
  <si>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</si>
  <si>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</si>
  <si>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</si>
  <si>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</si>
  <si>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</si>
  <si>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</si>
  <si>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</si>
  <si>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</si>
  <si>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</si>
  <si>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</si>
  <si>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</si>
  <si>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</si>
  <si>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</si>
  <si>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</si>
  <si>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</si>
  <si>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</si>
  <si>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</si>
  <si>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</si>
  <si>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</si>
  <si>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</si>
  <si>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</si>
  <si>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</si>
  <si>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</si>
  <si>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</si>
  <si>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</si>
  <si>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</si>
  <si>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</si>
  <si>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</si>
  <si>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</si>
  <si>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</si>
  <si>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</si>
  <si>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</si>
  <si>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</si>
  <si>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</si>
  <si>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</si>
  <si>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</si>
  <si>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</si>
  <si>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</si>
  <si>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</si>
  <si>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</si>
  <si>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</si>
  <si>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</si>
  <si>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</si>
  <si>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</si>
  <si>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</si>
  <si>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</si>
  <si>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</si>
  <si>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</si>
  <si>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</si>
  <si>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</si>
  <si>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</si>
  <si>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</si>
  <si>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</si>
  <si>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</si>
  <si>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</si>
  <si>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</si>
  <si>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</si>
  <si>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</si>
  <si>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</si>
  <si>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</si>
  <si>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</si>
  <si>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</si>
  <si>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</si>
  <si>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</si>
  <si>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</si>
  <si>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</si>
  <si>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</si>
  <si>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</si>
  <si>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</si>
  <si>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</si>
  <si>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</si>
  <si>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</si>
  <si>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</si>
  <si>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</si>
  <si>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</si>
  <si>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</si>
  <si>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</si>
  <si>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</si>
  <si>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</si>
  <si>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</si>
  <si>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</si>
  <si>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</si>
  <si>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</si>
  <si>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</si>
  <si>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</si>
  <si>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</si>
  <si>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</si>
  <si>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</si>
  <si>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</si>
  <si>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</si>
  <si>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</si>
  <si>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</si>
  <si>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</si>
  <si>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</si>
  <si>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</si>
  <si>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</si>
  <si>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</si>
  <si>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</si>
  <si>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</si>
  <si>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</si>
  <si>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</si>
  <si>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</si>
  <si>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</si>
  <si>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</si>
  <si>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</si>
  <si>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</si>
  <si>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</si>
  <si>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</si>
  <si>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</si>
  <si>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</si>
  <si>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</si>
  <si>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</si>
  <si>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</si>
  <si>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</si>
  <si>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</si>
  <si>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</si>
  <si>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</si>
  <si>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</si>
  <si>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</si>
  <si>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</si>
  <si>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</si>
  <si>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</si>
  <si>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</si>
  <si>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</si>
  <si>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</si>
  <si>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</si>
  <si>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</si>
  <si>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</si>
  <si>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</si>
  <si>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</si>
  <si>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</si>
  <si>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</si>
  <si>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</si>
  <si>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</si>
  <si>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</si>
  <si>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</si>
  <si>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</si>
  <si>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</si>
  <si>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</si>
  <si>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</si>
  <si>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</si>
  <si>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</si>
  <si>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</si>
  <si>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</si>
  <si>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</si>
  <si>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</si>
  <si>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</si>
  <si>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</si>
  <si>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</si>
  <si>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</si>
  <si>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</si>
  <si>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</si>
  <si>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</si>
  <si>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</si>
  <si>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</si>
  <si>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</si>
  <si>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</si>
  <si>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</si>
  <si>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</si>
  <si>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</si>
  <si>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</si>
  <si>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</si>
  <si>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</si>
  <si>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</si>
  <si>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</si>
  <si>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</si>
  <si>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</si>
  <si>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</si>
  <si>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</si>
  <si>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</si>
  <si>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</si>
  <si>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</si>
  <si>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</si>
  <si>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</si>
  <si>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</si>
  <si>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</si>
  <si>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</si>
  <si>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</si>
  <si>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</si>
  <si>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</si>
  <si>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</si>
  <si>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</si>
  <si>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</si>
  <si>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</si>
  <si>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</si>
  <si>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</si>
  <si>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</si>
  <si>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</si>
  <si>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</si>
  <si>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</si>
  <si>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</si>
  <si>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</si>
  <si>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</si>
  <si>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</si>
  <si>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</si>
  <si>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</si>
  <si>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</si>
  <si>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</si>
  <si>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</si>
  <si>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</si>
  <si>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</si>
  <si>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</si>
  <si>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</si>
  <si>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</si>
  <si>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</si>
  <si>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</si>
  <si>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</si>
  <si>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</si>
  <si>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</si>
  <si>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</si>
  <si>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</si>
  <si>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</si>
  <si>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</si>
  <si>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</si>
  <si>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</si>
  <si>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</si>
  <si>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</si>
  <si>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</si>
  <si>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</si>
  <si>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</si>
  <si>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</si>
  <si>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</si>
  <si>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</si>
  <si>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</si>
  <si>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</si>
  <si>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</si>
  <si>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</si>
  <si>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</si>
  <si>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</si>
  <si>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</si>
  <si>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</si>
  <si>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</si>
  <si>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</si>
  <si>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</si>
  <si>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</si>
  <si>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</si>
  <si>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</si>
  <si>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</si>
  <si>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</si>
  <si>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</si>
  <si>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</si>
  <si>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</si>
  <si>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</si>
  <si>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</si>
  <si>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</si>
  <si>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</si>
  <si>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</si>
  <si>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</si>
  <si>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</si>
  <si>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</si>
  <si>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</si>
  <si>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</si>
  <si>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</si>
  <si>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</si>
  <si>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</si>
  <si>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</si>
  <si>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</si>
  <si>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</si>
  <si>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</si>
  <si>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</si>
  <si>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</si>
  <si>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</si>
  <si>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</si>
  <si>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</si>
  <si>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</si>
  <si>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</si>
  <si>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</si>
  <si>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</si>
  <si>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</si>
  <si>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</si>
  <si>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</si>
  <si>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</si>
  <si>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</si>
  <si>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</si>
  <si>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</si>
  <si>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</si>
  <si>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</si>
  <si>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</si>
  <si>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</si>
  <si>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</si>
  <si>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</si>
  <si>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</si>
  <si>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</si>
  <si>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</si>
  <si>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</si>
  <si>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</si>
  <si>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</si>
  <si>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</si>
  <si>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</si>
  <si>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</si>
  <si>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</si>
  <si>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</si>
  <si>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</si>
  <si>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</si>
  <si>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</si>
  <si>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</si>
  <si>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</si>
  <si>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</si>
  <si>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</si>
  <si>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</si>
  <si>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</si>
  <si>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</si>
  <si>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</si>
  <si>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</si>
  <si>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</si>
  <si>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</si>
  <si>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</si>
  <si>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</si>
  <si>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</si>
  <si>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</si>
  <si>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</si>
  <si>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</si>
  <si>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</si>
  <si>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</si>
  <si>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</si>
  <si>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</si>
  <si>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</si>
  <si>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</si>
  <si>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</si>
  <si>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</si>
  <si>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</si>
  <si>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</si>
  <si>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</si>
  <si>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</si>
  <si>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</si>
  <si>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</si>
  <si>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</si>
  <si>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</si>
  <si>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</si>
  <si>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</si>
  <si>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</si>
  <si>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</si>
  <si>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</si>
  <si>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</si>
  <si>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</si>
  <si>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</si>
  <si>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</si>
  <si>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</si>
  <si>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</si>
  <si>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</si>
  <si>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</si>
  <si>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</si>
  <si>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</si>
  <si>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</si>
  <si>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</si>
  <si>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</si>
  <si>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</si>
  <si>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</si>
  <si>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</si>
  <si>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</si>
  <si>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</si>
  <si>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</si>
  <si>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</si>
  <si>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</si>
  <si>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</si>
  <si>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</si>
  <si>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</si>
  <si>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</si>
  <si>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</si>
  <si>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</si>
  <si>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</si>
  <si>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</si>
  <si>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</si>
  <si>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</si>
  <si>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</si>
  <si>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</si>
  <si>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</si>
  <si>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</si>
  <si>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</si>
  <si>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</si>
  <si>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</si>
  <si>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</si>
  <si>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</si>
  <si>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</si>
  <si>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</si>
  <si>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</si>
  <si>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</si>
  <si>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</si>
  <si>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</si>
  <si>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</si>
  <si>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</si>
  <si>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</si>
  <si>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</si>
  <si>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</si>
  <si>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</si>
  <si>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</si>
  <si>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</si>
  <si>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</si>
  <si>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</si>
  <si>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</si>
  <si>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</si>
  <si>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</si>
  <si>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</si>
  <si>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</si>
  <si>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</si>
  <si>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</si>
  <si>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</si>
  <si>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</si>
  <si>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</si>
  <si>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</si>
  <si>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</si>
  <si>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</si>
  <si>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</si>
  <si>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</si>
  <si>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</si>
  <si>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</si>
  <si>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</si>
  <si>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</si>
  <si>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</si>
  <si>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</si>
  <si>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</si>
  <si>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</si>
  <si>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</si>
  <si>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</si>
  <si>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</si>
  <si>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</si>
  <si>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</si>
  <si>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</si>
  <si>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</si>
  <si>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</si>
  <si>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</si>
  <si>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</si>
  <si>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</si>
  <si>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</si>
  <si>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</si>
  <si>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</si>
  <si>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</si>
  <si>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</si>
  <si>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</si>
  <si>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</si>
  <si>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</si>
  <si>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</si>
  <si>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</si>
  <si>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</si>
  <si>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</si>
  <si>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</si>
  <si>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</si>
  <si>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</si>
  <si>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</si>
  <si>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</si>
  <si>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</si>
  <si>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</si>
  <si>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</si>
  <si>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</si>
  <si>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</si>
  <si>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</si>
  <si>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</si>
  <si>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</si>
  <si>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</si>
  <si>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</si>
  <si>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</si>
  <si>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</si>
  <si>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</si>
  <si>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</si>
  <si>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</si>
  <si>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</si>
  <si>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</si>
  <si>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</si>
  <si>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</si>
  <si>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</si>
  <si>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</si>
  <si>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</si>
  <si>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</si>
  <si>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</si>
  <si>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</si>
  <si>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</si>
  <si>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</si>
  <si>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</si>
  <si>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</si>
  <si>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</si>
  <si>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</si>
  <si>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</si>
  <si>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</si>
  <si>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</si>
  <si>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</si>
  <si>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</si>
  <si>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</si>
  <si>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</si>
  <si>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</si>
  <si>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</si>
  <si>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</si>
  <si>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</si>
  <si>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</si>
  <si>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</si>
  <si>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</si>
  <si>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</si>
  <si>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</si>
  <si>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</si>
  <si>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</si>
  <si>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</si>
  <si>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</si>
  <si>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</si>
  <si>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</si>
  <si>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</si>
  <si>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</si>
  <si>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</si>
  <si>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</si>
  <si>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</si>
  <si>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</si>
  <si>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</si>
  <si>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</si>
  <si>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</si>
  <si>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</si>
  <si>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</si>
  <si>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</si>
  <si>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</si>
  <si>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</si>
  <si>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</si>
  <si>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</si>
  <si>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</si>
  <si>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</si>
  <si>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</si>
  <si>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</si>
  <si>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</si>
  <si>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</si>
  <si>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</si>
  <si>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</si>
  <si>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</si>
  <si>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</si>
  <si>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</si>
  <si>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</si>
  <si>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</si>
  <si>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</si>
  <si>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</si>
  <si>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</si>
  <si>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</si>
  <si>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</si>
  <si>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</si>
  <si>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</si>
  <si>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</si>
  <si>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</si>
  <si>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</si>
  <si>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</si>
  <si>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</si>
  <si>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</si>
  <si>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</si>
  <si>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</si>
  <si>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</si>
  <si>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</si>
  <si>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</si>
  <si>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</si>
  <si>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</si>
  <si>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</si>
  <si>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</si>
  <si>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</si>
  <si>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</si>
  <si>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</si>
  <si>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</si>
  <si>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</si>
  <si>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</si>
  <si>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</si>
  <si>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</si>
  <si>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</si>
  <si>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</si>
  <si>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</si>
  <si>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</si>
  <si>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</si>
  <si>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</si>
  <si>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</si>
  <si>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</si>
  <si>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</si>
  <si>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</si>
  <si>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</si>
  <si>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</si>
  <si>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</si>
  <si>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</si>
  <si>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</si>
  <si>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</si>
  <si>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</si>
  <si>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</si>
  <si>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</si>
  <si>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</si>
  <si>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</si>
  <si>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</si>
  <si>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</si>
  <si>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</si>
  <si>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</si>
  <si>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</si>
  <si>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</si>
  <si>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</si>
  <si>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</si>
  <si>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</si>
  <si>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</si>
  <si>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</si>
  <si>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</si>
  <si>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</si>
  <si>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</si>
  <si>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</si>
  <si>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</si>
  <si>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</si>
  <si>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</si>
  <si>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</si>
  <si>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</si>
  <si>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</si>
  <si>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</si>
  <si>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</si>
  <si>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</si>
  <si>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</si>
  <si>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</si>
  <si>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</si>
  <si>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</si>
  <si>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</si>
  <si>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</si>
  <si>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</si>
  <si>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</si>
  <si>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</si>
  <si>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</si>
  <si>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</si>
  <si>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</si>
  <si>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</si>
  <si>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</si>
  <si>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</si>
  <si>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</si>
  <si>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</si>
  <si>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</si>
  <si>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</si>
  <si>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</si>
  <si>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</si>
  <si>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</si>
  <si>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</si>
  <si>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</si>
  <si>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</si>
  <si>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</si>
  <si>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</si>
  <si>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</si>
  <si>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</si>
  <si>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</si>
  <si>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</si>
  <si>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</si>
  <si>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</si>
  <si>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</si>
  <si>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</si>
  <si>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</si>
  <si>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</si>
  <si>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</si>
  <si>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</si>
  <si>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</si>
  <si>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</si>
  <si>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</si>
  <si>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</si>
  <si>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</si>
  <si>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</si>
  <si>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</si>
  <si>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</si>
  <si>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</si>
  <si>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</si>
  <si>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</si>
  <si>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</si>
  <si>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</si>
  <si>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</si>
  <si>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</si>
  <si>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</si>
  <si>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</si>
  <si>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</si>
  <si>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</si>
  <si>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</si>
  <si>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</si>
  <si>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</si>
  <si>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</si>
  <si>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</si>
  <si>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</si>
  <si>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</si>
  <si>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</si>
  <si>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</si>
  <si>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</si>
  <si>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</si>
  <si>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</si>
  <si>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</si>
  <si>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</si>
  <si>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</si>
  <si>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</si>
  <si>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</si>
  <si>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</si>
  <si>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</si>
  <si>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</si>
  <si>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</si>
  <si>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</si>
  <si>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</si>
  <si>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</si>
  <si>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</si>
  <si>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</si>
  <si>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</si>
  <si>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</si>
  <si>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</si>
  <si>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</si>
  <si>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</si>
  <si>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</si>
  <si>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</si>
  <si>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</si>
  <si>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</si>
  <si>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</si>
  <si>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</si>
  <si>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</si>
  <si>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</si>
  <si>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</si>
  <si>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</si>
  <si>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</si>
  <si>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</si>
  <si>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</si>
  <si>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</si>
  <si>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</si>
  <si>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</si>
  <si>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</si>
  <si>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</si>
  <si>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</si>
  <si>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</si>
  <si>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</si>
  <si>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</si>
  <si>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</si>
  <si>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</si>
  <si>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</si>
  <si>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</si>
  <si>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</si>
  <si>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</si>
  <si>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</si>
  <si>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</si>
  <si>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</si>
  <si>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</si>
  <si>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</si>
  <si>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</si>
  <si>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</si>
  <si>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</si>
  <si>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</si>
  <si>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</si>
  <si>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</si>
  <si>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</si>
  <si>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</si>
  <si>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</si>
  <si>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</si>
  <si>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</si>
  <si>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</si>
  <si>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</si>
  <si>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</si>
  <si>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</si>
  <si>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</si>
  <si>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</si>
  <si>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</si>
  <si>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</si>
  <si>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</si>
  <si>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</si>
  <si>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</si>
  <si>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</si>
  <si>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</si>
  <si>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</si>
  <si>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</si>
  <si>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</si>
  <si>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</si>
  <si>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</si>
  <si>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</si>
  <si>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</si>
  <si>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</si>
  <si>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</si>
  <si>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</si>
  <si>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</si>
  <si>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</si>
  <si>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</si>
  <si>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</si>
  <si>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</si>
  <si>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</si>
  <si>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</si>
  <si>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</si>
  <si>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</si>
  <si>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</si>
  <si>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</si>
  <si>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</si>
  <si>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</si>
  <si>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</si>
  <si>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</si>
  <si>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</si>
  <si>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</si>
  <si>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</si>
  <si>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</si>
  <si>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</si>
  <si>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</si>
  <si>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</si>
  <si>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</si>
  <si>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</si>
  <si>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</si>
  <si>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</si>
  <si>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</si>
  <si>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</si>
  <si>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</si>
  <si>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</si>
  <si>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</si>
  <si>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</si>
  <si>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</si>
  <si>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</si>
  <si>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</si>
  <si>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</si>
  <si>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</si>
  <si>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</si>
  <si>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</si>
  <si>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</si>
  <si>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</si>
  <si>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</si>
  <si>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</si>
  <si>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</si>
  <si>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</si>
  <si>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</si>
  <si>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</si>
  <si>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</si>
  <si>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</si>
  <si>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</si>
  <si>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</si>
  <si>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</si>
  <si>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</si>
  <si>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</si>
  <si>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</si>
  <si>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</si>
  <si>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</si>
  <si>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</si>
  <si>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</si>
  <si>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</si>
  <si>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</si>
  <si>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</si>
  <si>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</si>
  <si>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</si>
  <si>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</si>
  <si>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</si>
  <si>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</si>
  <si>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</si>
  <si>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</si>
  <si>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</si>
  <si>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</si>
  <si>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</si>
  <si>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</si>
  <si>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</si>
  <si>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</si>
  <si>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</si>
  <si>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</si>
  <si>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</si>
  <si>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</si>
  <si>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</si>
  <si>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</si>
  <si>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</si>
  <si>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</si>
  <si>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</si>
  <si>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</si>
  <si>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</si>
  <si>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</si>
  <si>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</si>
  <si>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</si>
  <si>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</si>
  <si>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</si>
  <si>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</si>
  <si>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</si>
  <si>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</si>
  <si>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</si>
  <si>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</si>
  <si>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</si>
  <si>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</si>
  <si>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</si>
  <si>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</si>
  <si>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</si>
  <si>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</si>
  <si>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</si>
  <si>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</si>
  <si>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</si>
  <si>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</si>
  <si>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</si>
  <si>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</si>
  <si>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</si>
  <si>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</si>
  <si>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</si>
  <si>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</si>
  <si>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</si>
  <si>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</si>
  <si>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</si>
  <si>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</si>
  <si>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</si>
  <si>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</si>
  <si>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</si>
  <si>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</si>
  <si>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</si>
  <si>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</si>
  <si>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</si>
  <si>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</si>
  <si>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</si>
  <si>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</si>
  <si>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</si>
  <si>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</si>
  <si>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</si>
  <si>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</si>
  <si>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</si>
  <si>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</si>
  <si>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</si>
  <si>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</si>
  <si>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</si>
  <si>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</si>
  <si>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</si>
  <si>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</si>
  <si>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</si>
  <si>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</si>
  <si>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</si>
  <si>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</si>
  <si>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</si>
  <si>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</si>
  <si>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</si>
  <si>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</si>
  <si>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</si>
  <si>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</si>
  <si>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</si>
  <si>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</si>
  <si>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</si>
  <si>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</si>
  <si>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</si>
  <si>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</si>
  <si>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</si>
  <si>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</si>
  <si>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</si>
  <si>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</si>
  <si>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</si>
  <si>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</si>
  <si>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</si>
  <si>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</si>
  <si>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</si>
  <si>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</si>
  <si>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</si>
  <si>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</si>
  <si>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</si>
  <si>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</si>
  <si>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</si>
  <si>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</si>
  <si>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</si>
  <si>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</si>
  <si>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</si>
  <si>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</si>
  <si>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</si>
  <si>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</si>
  <si>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</si>
  <si>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</si>
  <si>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</si>
  <si>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</si>
  <si>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</si>
  <si>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</si>
  <si>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</si>
  <si>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</si>
  <si>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</si>
  <si>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</si>
  <si>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</si>
  <si>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</si>
  <si>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</si>
  <si>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</si>
  <si>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</si>
  <si>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</si>
  <si>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</si>
  <si>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</si>
  <si>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</si>
  <si>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</si>
  <si>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</si>
  <si>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</si>
  <si>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</si>
  <si>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</si>
  <si>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</si>
  <si>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</si>
  <si>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</si>
  <si>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</si>
  <si>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</si>
  <si>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</si>
  <si>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</si>
  <si>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</si>
  <si>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</si>
  <si>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</si>
  <si>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</si>
  <si>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</si>
  <si>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</si>
  <si>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</si>
  <si>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</si>
  <si>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</si>
  <si>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</si>
  <si>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</si>
  <si>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</si>
  <si>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</si>
  <si>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</si>
  <si>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</si>
  <si>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</si>
  <si>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</si>
  <si>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</si>
  <si>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</si>
  <si>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</si>
  <si>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</si>
  <si>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</si>
  <si>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</si>
  <si>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</si>
  <si>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</si>
  <si>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</si>
  <si>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</si>
  <si>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</si>
  <si>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</si>
  <si>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</si>
  <si>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</si>
  <si>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</si>
  <si>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</si>
  <si>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</si>
  <si>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</si>
  <si>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</si>
  <si>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</si>
  <si>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</si>
  <si>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</si>
  <si>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</si>
  <si>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</si>
  <si>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</si>
  <si>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</si>
  <si>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</si>
  <si>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</si>
  <si>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</si>
  <si>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</si>
  <si>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</si>
  <si>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</si>
  <si>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</si>
  <si>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</si>
  <si>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</si>
  <si>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</si>
  <si>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</si>
  <si>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</si>
  <si>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</si>
  <si>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</si>
  <si>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</si>
  <si>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</si>
  <si>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</si>
  <si>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</si>
  <si>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</si>
  <si>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</si>
  <si>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</si>
  <si>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</si>
  <si>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</si>
  <si>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</si>
  <si>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</si>
  <si>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</si>
  <si>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</si>
  <si>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</si>
  <si>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</si>
  <si>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</si>
  <si>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</si>
  <si>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</si>
  <si>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</si>
  <si>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</si>
  <si>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</si>
  <si>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</si>
  <si>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</si>
  <si>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</si>
  <si>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</si>
  <si>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</si>
  <si>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</si>
  <si>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</si>
  <si>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</si>
  <si>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</si>
  <si>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</si>
  <si>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</si>
  <si>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</si>
  <si>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</si>
  <si>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</si>
  <si>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</si>
  <si>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</si>
  <si>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</si>
  <si>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</si>
  <si>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</si>
  <si>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</si>
  <si>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</si>
  <si>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</si>
  <si>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</si>
  <si>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</si>
  <si>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</si>
  <si>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</si>
  <si>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</si>
  <si>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</si>
  <si>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</si>
  <si>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</si>
  <si>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</si>
  <si>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</si>
  <si>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</si>
  <si>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</si>
  <si>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</si>
  <si>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</si>
  <si>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</si>
  <si>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</si>
  <si>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</si>
  <si>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</si>
  <si>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</si>
  <si>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</si>
  <si>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</si>
  <si>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</si>
  <si>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</si>
  <si>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</si>
  <si>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</si>
  <si>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</si>
  <si>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</si>
  <si>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</si>
  <si>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</si>
  <si>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</si>
  <si>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</si>
  <si>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</si>
  <si>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</si>
  <si>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</si>
  <si>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</si>
  <si>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</si>
  <si>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</si>
  <si>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</si>
  <si>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</si>
  <si>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</si>
  <si>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</si>
  <si>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</si>
  <si>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</si>
  <si>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</si>
  <si>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</si>
  <si>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</si>
  <si>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</si>
  <si>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</si>
  <si>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</si>
  <si>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</si>
  <si>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</si>
  <si>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</si>
  <si>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</si>
  <si>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</si>
  <si>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</si>
  <si>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</si>
  <si>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</si>
  <si>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</si>
  <si>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</si>
  <si>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</si>
  <si>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</si>
  <si>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</si>
  <si>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</si>
  <si>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</si>
  <si>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</si>
  <si>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</si>
  <si>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</si>
  <si>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</si>
  <si>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</si>
  <si>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</si>
  <si>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</si>
  <si>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</si>
  <si>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</si>
  <si>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</si>
  <si>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</si>
  <si>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</si>
  <si>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</si>
  <si>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</si>
  <si>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</si>
  <si>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</si>
  <si>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</si>
  <si>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</si>
  <si>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</si>
  <si>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</si>
  <si>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</si>
  <si>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</si>
  <si>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</si>
  <si>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</si>
  <si>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</si>
  <si>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</si>
  <si>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</si>
  <si>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</si>
  <si>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</si>
  <si>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</si>
  <si>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</si>
  <si>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</si>
  <si>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</si>
  <si>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</si>
  <si>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</si>
  <si>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</si>
  <si>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</si>
  <si>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</si>
  <si>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</si>
  <si>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</si>
  <si>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</si>
  <si>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</si>
  <si>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</si>
  <si>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</si>
  <si>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</si>
  <si>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</si>
  <si>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</si>
  <si>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</si>
  <si>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</si>
  <si>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</si>
  <si>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</si>
  <si>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</si>
  <si>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</si>
  <si>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</si>
  <si>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</si>
  <si>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</si>
  <si>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</si>
  <si>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</si>
  <si>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</si>
  <si>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</si>
  <si>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</si>
  <si>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</si>
  <si>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</si>
  <si>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</si>
  <si>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</si>
  <si>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</si>
  <si>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</si>
  <si>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</si>
  <si>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</si>
  <si>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</si>
  <si>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</si>
  <si>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</si>
  <si>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</si>
  <si>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</si>
  <si>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</si>
  <si>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</si>
  <si>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</si>
  <si>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</si>
  <si>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</si>
  <si>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</si>
  <si>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</si>
  <si>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</si>
  <si>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</si>
  <si>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</si>
  <si>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</si>
  <si>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</si>
  <si>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</si>
  <si>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</si>
  <si>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</si>
  <si>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</si>
  <si>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</si>
  <si>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</si>
  <si>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</si>
  <si>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</si>
  <si>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</si>
  <si>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</si>
  <si>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</si>
  <si>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</si>
  <si>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</si>
  <si>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</si>
  <si>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</si>
  <si>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</si>
  <si>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</si>
  <si>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</si>
  <si>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</si>
  <si>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</si>
  <si>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</si>
  <si>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</si>
  <si>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</si>
  <si>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</si>
  <si>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</si>
  <si>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</si>
  <si>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</si>
  <si>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</si>
  <si>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</si>
  <si>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</si>
  <si>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</si>
  <si>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</si>
  <si>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</si>
  <si>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</si>
  <si>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</si>
  <si>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</si>
  <si>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</si>
  <si>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</si>
  <si>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</si>
  <si>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</si>
  <si>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</si>
  <si>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</si>
  <si>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</si>
  <si>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</si>
  <si>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</si>
  <si>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</si>
  <si>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</si>
  <si>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</si>
  <si>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</si>
  <si>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</si>
  <si>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</si>
  <si>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</si>
  <si>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</si>
  <si>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</si>
  <si>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</si>
  <si>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</si>
  <si>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</si>
  <si>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</si>
  <si>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</si>
  <si>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</si>
  <si>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</si>
  <si>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</si>
  <si>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</si>
  <si>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</si>
  <si>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</si>
  <si>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</si>
  <si>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</si>
  <si>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</si>
  <si>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</si>
  <si>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</si>
  <si>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</si>
  <si>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</si>
  <si>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</si>
  <si>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</si>
  <si>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</si>
  <si>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</si>
  <si>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</si>
  <si>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</si>
  <si>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</si>
  <si>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</si>
  <si>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</si>
  <si>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</si>
  <si>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</si>
  <si>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</si>
  <si>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</si>
  <si>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</si>
  <si>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</si>
  <si>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</si>
  <si>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</si>
  <si>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</si>
  <si>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</si>
  <si>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</si>
  <si>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</si>
  <si>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</si>
  <si>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</si>
  <si>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</si>
  <si>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</si>
  <si>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</si>
  <si>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</si>
  <si>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</si>
  <si>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</si>
  <si>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</si>
  <si>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</si>
  <si>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</si>
  <si>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</si>
  <si>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</si>
  <si>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</si>
  <si>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</si>
  <si>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</si>
  <si>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</si>
  <si>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</si>
  <si>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</si>
  <si>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</si>
  <si>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</si>
  <si>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</si>
  <si>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</si>
  <si>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</si>
  <si>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</si>
  <si>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</si>
  <si>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</si>
  <si>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</si>
  <si>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</si>
  <si>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</si>
  <si>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</si>
  <si>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</si>
  <si>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</si>
  <si>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</si>
  <si>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</si>
  <si>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</si>
  <si>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</si>
  <si>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</si>
  <si>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</si>
  <si>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</si>
  <si>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</si>
  <si>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</si>
  <si>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</si>
  <si>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</si>
  <si>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</si>
  <si>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</si>
  <si>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</si>
  <si>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</si>
  <si>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</si>
  <si>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</si>
  <si>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</si>
  <si>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</si>
  <si>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</si>
  <si>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</si>
  <si>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</si>
  <si>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</si>
  <si>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</si>
  <si>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</si>
  <si>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</si>
  <si>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</si>
  <si>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</si>
  <si>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</si>
  <si>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</si>
  <si>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</si>
  <si>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</si>
  <si>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</si>
  <si>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</si>
  <si>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</si>
  <si>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</si>
  <si>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</si>
  <si>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</si>
  <si>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</si>
  <si>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</si>
  <si>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</si>
  <si>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</si>
  <si>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</si>
  <si>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</si>
  <si>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</si>
  <si>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</si>
  <si>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</si>
  <si>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</si>
  <si>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</si>
  <si>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</si>
  <si>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</si>
  <si>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</si>
  <si>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</si>
  <si>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</si>
  <si>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</si>
  <si>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</si>
  <si>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</si>
  <si>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</si>
  <si>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</si>
  <si>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</si>
  <si>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</si>
  <si>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</si>
  <si>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</si>
  <si>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</si>
  <si>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</si>
  <si>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</si>
  <si>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</si>
  <si>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</si>
  <si>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</si>
  <si>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</si>
  <si>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</si>
  <si>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</si>
  <si>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</si>
  <si>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</si>
  <si>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</si>
  <si>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</si>
  <si>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</si>
  <si>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</si>
  <si>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</si>
  <si>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</si>
  <si>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</si>
  <si>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</si>
  <si>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</si>
  <si>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</si>
  <si>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</si>
  <si>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</si>
  <si>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</si>
  <si>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</si>
  <si>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</si>
  <si>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</si>
  <si>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</si>
  <si>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</si>
  <si>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</si>
  <si>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</si>
  <si>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</si>
  <si>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</si>
  <si>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</si>
  <si>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</si>
  <si>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</si>
  <si>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</si>
  <si>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</si>
  <si>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</si>
  <si>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</si>
  <si>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</si>
  <si>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</si>
  <si>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</si>
  <si>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</si>
  <si>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</si>
  <si>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</si>
  <si>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</si>
  <si>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</si>
  <si>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</si>
  <si>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</si>
  <si>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</si>
  <si>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</si>
  <si>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</si>
  <si>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</si>
  <si>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</si>
  <si>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</si>
  <si>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</si>
  <si>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</si>
  <si>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</si>
  <si>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</si>
  <si>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</si>
  <si>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</si>
  <si>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</si>
  <si>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</si>
  <si>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</si>
  <si>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</si>
  <si>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</si>
  <si>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</si>
  <si>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</si>
  <si>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</si>
  <si>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</si>
  <si>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</si>
  <si>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</si>
  <si>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</si>
  <si>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</si>
  <si>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</si>
  <si>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</si>
  <si>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</si>
  <si>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</si>
  <si>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</si>
  <si>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</si>
  <si>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</si>
  <si>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</si>
  <si>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</si>
  <si>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</si>
  <si>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</si>
  <si>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</si>
  <si>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</si>
  <si>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</si>
  <si>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</si>
  <si>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</si>
  <si>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</si>
  <si>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</si>
  <si>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</si>
  <si>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</si>
  <si>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</si>
  <si>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</si>
  <si>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</si>
  <si>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</si>
  <si>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</si>
  <si>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</si>
  <si>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</si>
  <si>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</si>
  <si>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</si>
  <si>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</si>
  <si>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</si>
  <si>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</si>
  <si>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</si>
  <si>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</si>
  <si>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</si>
  <si>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</si>
  <si>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</si>
  <si>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</si>
  <si>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</si>
  <si>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</si>
  <si>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</si>
  <si>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</si>
  <si>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</si>
  <si>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</si>
  <si>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</si>
  <si>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</si>
  <si>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</si>
  <si>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</si>
  <si>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</si>
  <si>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</si>
  <si>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</si>
  <si>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</si>
  <si>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</si>
  <si>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</si>
  <si>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</si>
  <si>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</si>
  <si>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</si>
  <si>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</si>
  <si>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</si>
  <si>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</si>
  <si>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</si>
  <si>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</si>
  <si>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</si>
  <si>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</si>
  <si>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</si>
  <si>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</si>
  <si>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</si>
  <si>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</si>
  <si>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</si>
  <si>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</si>
  <si>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</si>
  <si>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</si>
  <si>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</si>
  <si>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</si>
  <si>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</si>
  <si>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</si>
  <si>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</si>
  <si>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</si>
  <si>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</si>
  <si>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</si>
  <si>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</si>
  <si>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</si>
  <si>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</si>
  <si>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</si>
  <si>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</si>
  <si>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</si>
  <si>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</si>
  <si>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</si>
  <si>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</si>
  <si>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</si>
  <si>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</si>
  <si>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</si>
  <si>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</si>
  <si>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</si>
  <si>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</si>
  <si>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</si>
  <si>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</si>
  <si>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</si>
  <si>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</si>
  <si>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</si>
  <si>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</si>
  <si>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</si>
  <si>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</si>
  <si>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</si>
  <si>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</si>
  <si>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</si>
  <si>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</si>
  <si>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</si>
  <si>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</si>
  <si>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</si>
  <si>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</si>
  <si>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</si>
  <si>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</si>
  <si>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</si>
  <si>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</si>
  <si>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</si>
  <si>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</si>
  <si>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</si>
  <si>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</si>
  <si>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</si>
  <si>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</si>
  <si>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</si>
  <si>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</si>
  <si>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</si>
  <si>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</si>
  <si>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</si>
  <si>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</si>
  <si>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</si>
  <si>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</si>
  <si>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</si>
  <si>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</si>
  <si>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</si>
  <si>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</si>
  <si>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</si>
  <si>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</si>
  <si>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</si>
  <si>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</si>
  <si>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</si>
  <si>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</si>
  <si>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</si>
  <si>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</si>
  <si>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</si>
  <si>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</si>
  <si>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</si>
  <si>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</si>
  <si>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</si>
  <si>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</si>
  <si>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</si>
  <si>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</si>
  <si>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</si>
  <si>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</si>
  <si>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</si>
  <si>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</si>
  <si>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</si>
  <si>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</si>
  <si>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</si>
  <si>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</si>
  <si>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</si>
  <si>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</si>
  <si>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</si>
  <si>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</si>
  <si>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</si>
  <si>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</si>
  <si>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</si>
  <si>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</si>
  <si>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</si>
  <si>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</si>
  <si>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</si>
  <si>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</si>
  <si>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</si>
  <si>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</si>
  <si>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</si>
  <si>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</si>
  <si>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</si>
  <si>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</si>
  <si>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</si>
  <si>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</si>
  <si>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</si>
  <si>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</si>
  <si>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</si>
  <si>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</si>
  <si>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</si>
  <si>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</si>
  <si>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</si>
  <si>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</si>
  <si>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</si>
  <si>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</si>
  <si>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</si>
  <si>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</si>
  <si>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</si>
  <si>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</si>
  <si>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</si>
  <si>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</si>
  <si>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</si>
  <si>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</si>
  <si>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</si>
  <si>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</si>
  <si>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</si>
  <si>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</si>
  <si>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</si>
  <si>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</si>
  <si>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</si>
  <si>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</si>
  <si>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</si>
  <si>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</si>
  <si>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</si>
  <si>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</si>
  <si>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</si>
  <si>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</si>
  <si>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</si>
  <si>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</si>
  <si>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</si>
  <si>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</si>
  <si>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</si>
  <si>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</si>
  <si>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</si>
  <si>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</si>
  <si>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</si>
  <si>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</si>
  <si>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</si>
  <si>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</si>
  <si>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</si>
  <si>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</si>
  <si>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</si>
  <si>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</si>
  <si>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</si>
  <si>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</si>
  <si>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</si>
  <si>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</si>
  <si>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</si>
  <si>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</si>
  <si>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</si>
  <si>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</si>
  <si>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</si>
  <si>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</si>
  <si>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</si>
  <si>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</si>
  <si>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</si>
  <si>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</si>
  <si>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</si>
  <si>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</si>
  <si>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</si>
  <si>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</si>
  <si>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</si>
  <si>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</si>
  <si>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</si>
  <si>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</si>
  <si>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</si>
  <si>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</si>
  <si>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</si>
  <si>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</si>
  <si>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</si>
  <si>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</si>
  <si>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</si>
  <si>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</si>
  <si>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</si>
  <si>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</si>
  <si>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</si>
  <si>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</si>
  <si>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</si>
  <si>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</si>
  <si>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</si>
  <si>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</si>
  <si>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</si>
  <si>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</si>
  <si>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</si>
  <si>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</si>
  <si>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</si>
  <si>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</si>
  <si>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</si>
  <si>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</si>
  <si>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</si>
  <si>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</si>
  <si>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</si>
  <si>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</si>
  <si>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</si>
  <si>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</si>
  <si>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</si>
  <si>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</si>
  <si>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</si>
  <si>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</si>
  <si>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</si>
  <si>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</si>
  <si>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</si>
  <si>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</si>
  <si>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</si>
  <si>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</si>
  <si>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</si>
  <si>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</si>
  <si>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</si>
  <si>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</si>
  <si>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</si>
  <si>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</si>
  <si>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</si>
  <si>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</si>
  <si>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</si>
  <si>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</si>
  <si>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</si>
  <si>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</si>
  <si>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</si>
  <si>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</si>
  <si>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</si>
  <si>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</si>
  <si>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</si>
  <si>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</si>
  <si>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</si>
  <si>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</si>
  <si>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</si>
  <si>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</si>
  <si>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</si>
  <si>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</si>
  <si>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</si>
  <si>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</si>
  <si>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</si>
  <si>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</si>
  <si>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</si>
  <si>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</si>
  <si>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</si>
  <si>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</si>
  <si>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</si>
  <si>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</si>
  <si>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</si>
  <si>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</si>
  <si>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</si>
  <si>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</si>
  <si>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</si>
  <si>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</si>
  <si>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</si>
  <si>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</si>
  <si>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</si>
  <si>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</si>
  <si>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</si>
  <si>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</si>
  <si>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</si>
  <si>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</si>
  <si>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</si>
  <si>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</si>
  <si>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</si>
  <si>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</si>
  <si>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</si>
  <si>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</si>
  <si>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</si>
  <si>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</si>
  <si>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</si>
  <si>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</si>
  <si>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</si>
  <si>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</si>
  <si>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</si>
  <si>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</si>
  <si>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</si>
  <si>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</si>
  <si>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</si>
  <si>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</si>
  <si>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</si>
  <si>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</si>
  <si>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</si>
  <si>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</si>
  <si>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</si>
  <si>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</si>
  <si>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</si>
  <si>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</si>
  <si>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</si>
  <si>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</si>
  <si>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</si>
  <si>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</si>
  <si>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</si>
  <si>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</si>
  <si>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</si>
  <si>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</si>
  <si>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</si>
  <si>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</si>
  <si>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</si>
  <si>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</si>
  <si>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</si>
  <si>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</si>
  <si>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</si>
  <si>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</si>
  <si>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</si>
  <si>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</si>
  <si>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</si>
  <si>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</si>
  <si>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</si>
  <si>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</si>
  <si>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</si>
  <si>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</si>
  <si>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</si>
  <si>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</si>
  <si>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</si>
  <si>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</si>
  <si>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</si>
  <si>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</si>
  <si>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</si>
  <si>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</si>
  <si>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</si>
  <si>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</si>
  <si>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</si>
  <si>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</si>
  <si>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</si>
  <si>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</si>
  <si>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</si>
  <si>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</si>
  <si>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</si>
  <si>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</si>
  <si>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</si>
  <si>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</si>
  <si>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</si>
  <si>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</si>
  <si>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</si>
  <si>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</si>
  <si>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</si>
  <si>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</si>
  <si>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</si>
  <si>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</si>
  <si>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</si>
  <si>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</si>
  <si>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</si>
  <si>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</si>
  <si>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</si>
  <si>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</si>
  <si>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</si>
  <si>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</si>
  <si>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</si>
  <si>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</si>
  <si>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</si>
  <si>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</si>
  <si>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</si>
  <si>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</si>
  <si>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</si>
  <si>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</si>
  <si>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</si>
  <si>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</si>
  <si>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</si>
  <si>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</si>
  <si>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</si>
  <si>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</si>
  <si>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</si>
  <si>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</si>
  <si>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</si>
  <si>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</si>
  <si>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</si>
  <si>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</si>
  <si>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</si>
  <si>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</si>
  <si>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</si>
  <si>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</si>
  <si>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</si>
  <si>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</si>
  <si>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</si>
  <si>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</si>
  <si>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</si>
  <si>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</si>
  <si>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</si>
  <si>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</si>
  <si>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</si>
  <si>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</si>
  <si>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</si>
  <si>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</si>
  <si>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</si>
  <si>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</si>
  <si>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</si>
  <si>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</si>
  <si>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</si>
  <si>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</si>
  <si>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</si>
  <si>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</si>
  <si>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</si>
  <si>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</si>
  <si>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</si>
  <si>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</si>
  <si>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</si>
  <si>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</si>
  <si>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</si>
  <si>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</si>
  <si>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</si>
  <si>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</si>
  <si>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</si>
  <si>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</si>
  <si>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</si>
  <si>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</si>
  <si>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</si>
  <si>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</si>
  <si>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</si>
  <si>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</si>
  <si>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</si>
  <si>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</si>
  <si>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</si>
  <si>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</si>
  <si>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</si>
  <si>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</si>
  <si>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</si>
  <si>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</si>
  <si>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</si>
  <si>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</si>
  <si>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</si>
  <si>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</si>
  <si>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</si>
  <si>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</si>
  <si>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</si>
  <si>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</si>
  <si>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</si>
  <si>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</si>
  <si>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</si>
  <si>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</si>
  <si>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</si>
  <si>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</si>
  <si>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</si>
  <si>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</si>
  <si>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</si>
  <si>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</si>
  <si>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</si>
  <si>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</si>
  <si>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</si>
  <si>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</si>
  <si>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</si>
  <si>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</si>
  <si>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</si>
  <si>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</si>
  <si>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</si>
  <si>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</si>
  <si>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</si>
  <si>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</si>
  <si>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</si>
  <si>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</si>
  <si>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</si>
  <si>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</si>
  <si>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</si>
  <si>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</si>
  <si>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</si>
  <si>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</si>
  <si>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</si>
  <si>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</si>
  <si>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</si>
  <si>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</si>
  <si>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</si>
  <si>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</si>
  <si>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</si>
  <si>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</si>
  <si>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</si>
  <si>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</si>
  <si>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</si>
  <si>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</si>
  <si>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</si>
  <si>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</si>
  <si>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</si>
  <si>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</si>
  <si>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</si>
  <si>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</si>
  <si>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</si>
  <si>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</si>
  <si>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</si>
  <si>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</si>
  <si>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</si>
  <si>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</si>
  <si>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</si>
  <si>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</si>
  <si>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</si>
  <si>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</si>
  <si>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</si>
  <si>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</si>
  <si>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</si>
  <si>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</si>
  <si>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</si>
  <si>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</si>
  <si>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</si>
  <si>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</si>
  <si>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</si>
  <si>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</si>
  <si>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</si>
  <si>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</si>
  <si>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</si>
  <si>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</si>
  <si>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</si>
  <si>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</si>
  <si>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</si>
  <si>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</si>
  <si>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</si>
  <si>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</si>
  <si>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</si>
  <si>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</si>
  <si>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</si>
  <si>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</si>
  <si>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</si>
  <si>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</si>
  <si>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</si>
  <si>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</si>
  <si>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</si>
  <si>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</si>
  <si>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</si>
  <si>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</si>
  <si>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</si>
  <si>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</si>
  <si>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</si>
  <si>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</si>
  <si>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</si>
  <si>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</si>
  <si>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</si>
  <si>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</si>
  <si>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</si>
  <si>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</si>
  <si>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</si>
  <si>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</si>
  <si>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</si>
  <si>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</si>
  <si>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</si>
  <si>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</si>
  <si>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</si>
  <si>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</si>
  <si>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</si>
  <si>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</si>
  <si>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</si>
  <si>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</si>
  <si>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</si>
  <si>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</si>
  <si>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</si>
  <si>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</si>
  <si>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</si>
  <si>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</si>
  <si>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</si>
  <si>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</si>
  <si>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</si>
  <si>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</si>
  <si>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</si>
  <si>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</si>
  <si>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</si>
  <si>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</si>
  <si>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</si>
  <si>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</si>
  <si>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</si>
  <si>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</si>
  <si>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</si>
  <si>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</si>
  <si>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</si>
  <si>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</si>
  <si>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</si>
  <si>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</si>
  <si>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</si>
  <si>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</si>
  <si>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</si>
  <si>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</si>
  <si>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</si>
  <si>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</si>
  <si>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</si>
  <si>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</si>
  <si>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</si>
  <si>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</si>
  <si>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</si>
  <si>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</si>
  <si>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</si>
  <si>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</si>
  <si>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</si>
  <si>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</si>
  <si>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</si>
  <si>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</si>
  <si>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</si>
  <si>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</si>
  <si>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</si>
  <si>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</si>
  <si>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</si>
  <si>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</si>
  <si>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</si>
  <si>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</si>
  <si>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</si>
  <si>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</si>
  <si>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</si>
  <si>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</si>
  <si>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</si>
  <si>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</si>
  <si>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</si>
  <si>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</si>
  <si>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</si>
  <si>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</si>
  <si>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</si>
  <si>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</si>
  <si>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</si>
  <si>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</si>
  <si>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</si>
  <si>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</si>
  <si>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</si>
  <si>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</si>
  <si>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</si>
  <si>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</si>
  <si>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</si>
  <si>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</si>
  <si>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</si>
  <si>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</si>
  <si>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</si>
  <si>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</si>
  <si>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</si>
  <si>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</si>
  <si>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</si>
  <si>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</si>
  <si>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</si>
  <si>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</si>
  <si>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</si>
  <si>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</si>
  <si>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</si>
  <si>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</si>
  <si>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</si>
  <si>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</si>
  <si>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</si>
  <si>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</si>
  <si>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</si>
  <si>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</si>
  <si>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</si>
  <si>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</si>
  <si>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</si>
  <si>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</si>
  <si>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</si>
  <si>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</si>
  <si>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</si>
  <si>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</si>
  <si>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</si>
  <si>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</si>
  <si>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</si>
  <si>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</si>
  <si>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</si>
  <si>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</si>
  <si>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</si>
  <si>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</si>
  <si>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</si>
  <si>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</si>
  <si>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</si>
  <si>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</si>
  <si>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</si>
  <si>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</si>
  <si>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</si>
  <si>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</si>
  <si>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</si>
  <si>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</si>
  <si>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</si>
  <si>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</si>
  <si>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</si>
  <si>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</si>
  <si>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</si>
  <si>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</si>
  <si>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</si>
  <si>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</si>
  <si>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</si>
  <si>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</si>
  <si>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</si>
  <si>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</si>
  <si>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</si>
  <si>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</si>
  <si>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</si>
  <si>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</si>
  <si>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</si>
  <si>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</si>
  <si>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</si>
  <si>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</si>
  <si>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</si>
  <si>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</si>
  <si>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</si>
  <si>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</si>
  <si>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</si>
  <si>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</si>
  <si>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</si>
  <si>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</si>
  <si>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</si>
  <si>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</si>
  <si>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</si>
  <si>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</si>
  <si>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</si>
  <si>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</si>
  <si>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</si>
  <si>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</si>
  <si>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</si>
  <si>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</si>
  <si>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</si>
  <si>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</si>
  <si>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</si>
  <si>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</si>
  <si>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</si>
  <si>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</si>
  <si>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</si>
  <si>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</si>
  <si>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</si>
  <si>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</si>
  <si>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</si>
  <si>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</si>
  <si>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</si>
  <si>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</si>
  <si>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</si>
  <si>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</si>
  <si>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</si>
  <si>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</si>
  <si>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</si>
  <si>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</si>
  <si>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</si>
  <si>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</si>
  <si>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</si>
  <si>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</si>
  <si>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</si>
  <si>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</si>
  <si>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</si>
  <si>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</si>
  <si>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</si>
  <si>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</si>
  <si>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</si>
  <si>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</si>
  <si>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</si>
  <si>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</si>
  <si>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</si>
  <si>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</si>
  <si>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</si>
  <si>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</si>
  <si>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</si>
  <si>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</si>
  <si>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</si>
  <si>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</si>
  <si>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</si>
  <si>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</si>
  <si>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</si>
  <si>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</si>
  <si>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</si>
  <si>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</si>
  <si>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</si>
  <si>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</si>
  <si>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</si>
  <si>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</si>
  <si>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</si>
  <si>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</si>
  <si>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</si>
  <si>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</si>
  <si>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</si>
  <si>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</si>
  <si>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</si>
  <si>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</si>
  <si>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</si>
  <si>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</si>
  <si>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</si>
  <si>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</si>
  <si>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</si>
  <si>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</si>
  <si>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</si>
  <si>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</si>
  <si>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</si>
  <si>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</si>
  <si>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</si>
  <si>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</si>
  <si>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</si>
  <si>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</si>
  <si>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</si>
  <si>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</si>
  <si>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</si>
  <si>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</si>
  <si>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</si>
  <si>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</si>
  <si>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</si>
  <si>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</si>
  <si>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</si>
  <si>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</si>
  <si>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</si>
  <si>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</si>
  <si>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</si>
  <si>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</si>
  <si>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</si>
  <si>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</si>
  <si>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</si>
  <si>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</si>
  <si>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</si>
  <si>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</si>
  <si>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</si>
  <si>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</si>
  <si>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</si>
  <si>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</si>
  <si>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</si>
  <si>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</si>
  <si>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</si>
  <si>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</si>
  <si>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</si>
  <si>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</si>
  <si>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</si>
  <si>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</si>
  <si>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</si>
  <si>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</si>
  <si>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</si>
  <si>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</si>
  <si>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</si>
  <si>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</si>
  <si>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</si>
  <si>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</si>
  <si>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</si>
  <si>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</si>
  <si>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</si>
  <si>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</si>
  <si>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</si>
  <si>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</si>
  <si>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</si>
  <si>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</si>
  <si>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</si>
  <si>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</si>
  <si>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</si>
  <si>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</si>
  <si>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</si>
  <si>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</si>
  <si>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</si>
  <si>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</si>
  <si>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</si>
  <si>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</si>
  <si>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</si>
  <si>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</si>
  <si>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</si>
  <si>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</si>
  <si>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</si>
  <si>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</si>
  <si>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</si>
  <si>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</si>
  <si>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</si>
  <si>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</si>
  <si>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</si>
  <si>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</si>
  <si>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</si>
  <si>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</si>
  <si>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</si>
  <si>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</si>
  <si>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</si>
  <si>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</si>
  <si>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</si>
  <si>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</si>
  <si>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</si>
  <si>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</si>
  <si>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</si>
  <si>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</si>
  <si>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</si>
  <si>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</si>
  <si>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</si>
  <si>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</si>
  <si>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</si>
  <si>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</si>
  <si>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</si>
  <si>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</si>
  <si>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</si>
  <si>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</si>
  <si>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</si>
  <si>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</si>
  <si>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</si>
  <si>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</si>
  <si>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</si>
  <si>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</si>
  <si>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</si>
  <si>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</si>
  <si>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</si>
  <si>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</si>
  <si>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</si>
  <si>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</si>
  <si>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</si>
  <si>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</si>
  <si>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</si>
  <si>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</si>
  <si>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</si>
  <si>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</si>
  <si>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</si>
  <si>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</si>
  <si>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</si>
  <si>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</si>
  <si>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</si>
  <si>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</si>
  <si>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</si>
  <si>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</si>
  <si>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</si>
  <si>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</si>
  <si>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</si>
  <si>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</si>
  <si>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</si>
  <si>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</si>
  <si>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</si>
  <si>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</si>
  <si>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</si>
  <si>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</si>
  <si>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</si>
  <si>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</si>
  <si>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</si>
  <si>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</si>
  <si>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</si>
  <si>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</si>
  <si>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</si>
  <si>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</si>
  <si>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</si>
  <si>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</si>
  <si>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</si>
  <si>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</si>
  <si>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</si>
  <si>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</si>
  <si>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</si>
  <si>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</si>
  <si>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</si>
  <si>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</si>
  <si>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</si>
  <si>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</si>
  <si>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</si>
  <si>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</si>
  <si>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</si>
  <si>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</si>
  <si>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</si>
  <si>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</si>
  <si>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</si>
  <si>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</si>
  <si>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</si>
  <si>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</si>
  <si>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</si>
  <si>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</si>
  <si>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</si>
  <si>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</si>
  <si>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</si>
  <si>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</si>
  <si>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</si>
  <si>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</si>
  <si>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</si>
  <si>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</si>
  <si>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</si>
  <si>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</si>
  <si>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</si>
  <si>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</si>
  <si>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</si>
  <si>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</si>
  <si>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</si>
  <si>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</si>
  <si>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</si>
  <si>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</si>
  <si>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</si>
  <si>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</si>
  <si>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</si>
  <si>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</si>
  <si>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</si>
  <si>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</si>
  <si>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</si>
  <si>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</si>
  <si>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</si>
  <si>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</si>
  <si>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</si>
  <si>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</si>
  <si>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</si>
  <si>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</si>
  <si>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</si>
  <si>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</si>
  <si>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</si>
  <si>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</si>
  <si>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</si>
  <si>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</si>
  <si>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</si>
  <si>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</si>
  <si>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</si>
  <si>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</si>
  <si>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</si>
  <si>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</si>
  <si>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</si>
  <si>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</si>
  <si>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</si>
  <si>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</si>
  <si>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</si>
  <si>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</si>
  <si>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</si>
  <si>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</si>
  <si>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</si>
  <si>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</si>
  <si>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</si>
  <si>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</si>
  <si>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</si>
  <si>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</si>
  <si>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</si>
  <si>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</si>
  <si>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</si>
  <si>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</si>
  <si>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</si>
  <si>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</si>
  <si>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</si>
  <si>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</si>
  <si>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</si>
  <si>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</si>
  <si>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</si>
  <si>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</si>
  <si>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</si>
  <si>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</si>
  <si>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</si>
  <si>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</si>
  <si>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</si>
  <si>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</si>
  <si>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</si>
  <si>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</si>
  <si>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</si>
  <si>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</si>
  <si>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</si>
  <si>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</si>
  <si>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</si>
  <si>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</si>
  <si>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</si>
  <si>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</si>
  <si>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</si>
  <si>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</si>
  <si>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</si>
  <si>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</si>
  <si>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</si>
  <si>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</si>
  <si>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</si>
  <si>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</si>
  <si>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</si>
  <si>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</si>
  <si>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</si>
  <si>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</si>
  <si>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</si>
  <si>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</si>
  <si>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</si>
  <si>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</si>
  <si>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</si>
  <si>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</si>
  <si>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</si>
  <si>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</si>
  <si>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</si>
  <si>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</si>
  <si>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</si>
  <si>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</si>
  <si>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</si>
  <si>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</si>
  <si>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</si>
  <si>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</si>
  <si>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</si>
  <si>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</si>
  <si>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</si>
  <si>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</si>
  <si>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</si>
  <si>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</si>
  <si>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</si>
  <si>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</si>
  <si>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</si>
  <si>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</si>
  <si>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</si>
  <si>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</si>
  <si>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</si>
  <si>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</si>
  <si>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</si>
  <si>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</si>
  <si>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</si>
  <si>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</si>
  <si>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</si>
  <si>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</si>
  <si>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</si>
  <si>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</si>
  <si>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</si>
  <si>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</si>
  <si>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</si>
  <si>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</si>
  <si>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</si>
  <si>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</si>
  <si>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</si>
  <si>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</si>
  <si>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</si>
  <si>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</si>
  <si>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</si>
  <si>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</si>
  <si>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</si>
  <si>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</si>
  <si>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</si>
  <si>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</si>
  <si>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</si>
  <si>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</si>
  <si>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</si>
  <si>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</si>
  <si>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</si>
  <si>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</si>
  <si>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</si>
  <si>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</si>
  <si>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</si>
  <si>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</si>
  <si>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</si>
  <si>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</si>
  <si>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</si>
  <si>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</si>
  <si>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</si>
  <si>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</si>
  <si>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</si>
  <si>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</si>
  <si>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</si>
  <si>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</si>
  <si>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</si>
  <si>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</si>
  <si>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</si>
  <si>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</si>
  <si>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</si>
  <si>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</si>
  <si>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</si>
  <si>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</si>
  <si>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</si>
  <si>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</si>
  <si>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</si>
  <si>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</si>
  <si>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</si>
  <si>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</si>
  <si>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</si>
  <si>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</si>
  <si>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</si>
  <si>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</si>
  <si>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</si>
  <si>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</si>
  <si>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</si>
  <si>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</si>
  <si>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</si>
  <si>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</si>
  <si>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</si>
  <si>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</si>
  <si>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</si>
  <si>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</si>
  <si>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</si>
  <si>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</si>
  <si>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</si>
  <si>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</si>
  <si>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</si>
  <si>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</si>
  <si>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</si>
  <si>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</si>
  <si>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</si>
  <si>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</si>
  <si>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</si>
  <si>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</si>
  <si>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</si>
  <si>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</si>
  <si>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</si>
  <si>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</si>
  <si>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</si>
  <si>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</si>
  <si>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</si>
  <si>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</si>
  <si>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</si>
  <si>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</si>
  <si>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</si>
  <si>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</si>
  <si>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</si>
  <si>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</si>
  <si>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</si>
  <si>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</si>
  <si>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</si>
  <si>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</si>
  <si>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</si>
  <si>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</si>
  <si>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</si>
  <si>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</si>
  <si>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</si>
  <si>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</si>
  <si>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</si>
  <si>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</si>
  <si>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</si>
  <si>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</si>
  <si>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</si>
  <si>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</si>
  <si>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</si>
  <si>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</si>
  <si>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</si>
  <si>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</si>
  <si>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</si>
  <si>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</si>
  <si>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</si>
  <si>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</si>
  <si>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</si>
  <si>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</si>
  <si>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</si>
  <si>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</si>
  <si>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</si>
  <si>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</si>
  <si>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</si>
  <si>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</si>
  <si>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</si>
  <si>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</si>
  <si>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</si>
  <si>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</si>
  <si>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</si>
  <si>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</si>
  <si>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</si>
  <si>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</si>
  <si>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</si>
  <si>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</si>
  <si>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</si>
  <si>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</si>
  <si>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</si>
  <si>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</si>
  <si>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</si>
  <si>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</si>
  <si>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</si>
  <si>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</si>
  <si>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</si>
  <si>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</si>
  <si>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</si>
  <si>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</si>
  <si>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</si>
  <si>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</si>
  <si>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</si>
  <si>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</si>
  <si>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</si>
  <si>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</si>
  <si>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</si>
  <si>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</si>
  <si>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</si>
  <si>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</si>
  <si>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</si>
  <si>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</si>
  <si>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</si>
  <si>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</si>
  <si>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</si>
  <si>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</si>
  <si>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</si>
  <si>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</si>
  <si>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</si>
  <si>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</si>
  <si>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</si>
  <si>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</si>
  <si>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</si>
  <si>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</si>
  <si>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</si>
  <si>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</si>
  <si>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</si>
  <si>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</si>
  <si>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</si>
  <si>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</si>
  <si>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</si>
  <si>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</si>
  <si>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</si>
  <si>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</si>
  <si>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</si>
  <si>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</si>
  <si>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</si>
  <si>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</si>
  <si>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</si>
  <si>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</si>
  <si>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</si>
  <si>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</si>
  <si>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</si>
  <si>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</si>
  <si>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</si>
  <si>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</si>
  <si>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</si>
  <si>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</si>
  <si>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</si>
  <si>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</si>
  <si>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</si>
  <si>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</si>
  <si>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</si>
  <si>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</si>
  <si>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</si>
  <si>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</si>
  <si>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</si>
  <si>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</si>
  <si>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</si>
  <si>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</si>
  <si>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</si>
  <si>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</si>
  <si>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</si>
  <si>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</si>
  <si>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</si>
  <si>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</si>
  <si>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</si>
  <si>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</si>
  <si>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</si>
  <si>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</si>
  <si>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</si>
  <si>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</si>
  <si>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</si>
  <si>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</si>
  <si>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</si>
  <si>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</si>
  <si>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</si>
  <si>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</si>
  <si>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</si>
  <si>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</si>
  <si>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</si>
  <si>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</si>
  <si>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</si>
  <si>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</si>
  <si>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</si>
  <si>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</si>
  <si>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</si>
  <si>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</si>
  <si>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</si>
  <si>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</si>
  <si>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</si>
  <si>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</si>
  <si>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</si>
  <si>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</si>
  <si>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</si>
  <si>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</si>
  <si>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</si>
  <si>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</si>
  <si>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</si>
  <si>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</si>
  <si>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</si>
  <si>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</si>
  <si>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</si>
  <si>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</si>
  <si>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</si>
  <si>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</si>
  <si>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</si>
  <si>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</si>
  <si>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</si>
  <si>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</si>
  <si>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</si>
  <si>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</si>
  <si>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</si>
  <si>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</si>
  <si>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</si>
  <si>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</si>
  <si>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</si>
  <si>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</si>
  <si>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</si>
  <si>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</si>
  <si>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</si>
  <si>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</si>
  <si>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</si>
  <si>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</si>
  <si>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</si>
  <si>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</si>
  <si>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</si>
  <si>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</si>
  <si>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</si>
  <si>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</si>
  <si>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</si>
  <si>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</si>
  <si>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</si>
  <si>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</si>
  <si>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</si>
  <si>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</si>
  <si>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</si>
  <si>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</si>
  <si>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</si>
  <si>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</si>
  <si>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</si>
  <si>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</si>
  <si>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</si>
  <si>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</si>
  <si>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</si>
  <si>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</si>
  <si>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</si>
  <si>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</si>
  <si>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</si>
  <si>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</si>
  <si>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</si>
  <si>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</si>
  <si>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</si>
  <si>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</si>
  <si>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</si>
  <si>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</si>
  <si>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</si>
  <si>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</si>
  <si>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</si>
  <si>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</si>
  <si>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</si>
  <si>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</si>
  <si>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</si>
  <si>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</si>
  <si>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</si>
  <si>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</si>
  <si>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</si>
  <si>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</si>
  <si>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</si>
  <si>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</si>
  <si>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</si>
  <si>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</si>
  <si>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</si>
  <si>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</si>
  <si>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</si>
  <si>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</si>
  <si>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</si>
  <si>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</si>
  <si>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</si>
  <si>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</si>
  <si>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</si>
  <si>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</si>
  <si>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</si>
  <si>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</si>
  <si>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</si>
  <si>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</si>
  <si>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</si>
  <si>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</si>
  <si>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</si>
  <si>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</si>
  <si>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</si>
  <si>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</si>
  <si>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</si>
  <si>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</si>
  <si>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</si>
  <si>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</si>
  <si>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</si>
  <si>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</si>
  <si>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</si>
  <si>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</si>
  <si>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</si>
  <si>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</si>
  <si>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</si>
  <si>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</si>
  <si>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</si>
  <si>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</si>
  <si>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</si>
  <si>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</si>
  <si>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</si>
  <si>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</si>
  <si>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</si>
  <si>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</si>
  <si>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</si>
  <si>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</si>
  <si>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</si>
  <si>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</si>
  <si>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</si>
  <si>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</si>
  <si>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</si>
  <si>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</si>
  <si>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</si>
  <si>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</si>
  <si>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</si>
  <si>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</si>
  <si>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</si>
  <si>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</si>
  <si>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</si>
  <si>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</si>
  <si>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</si>
  <si>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</si>
  <si>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</si>
  <si>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</si>
  <si>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</si>
  <si>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</si>
  <si>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</si>
  <si>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</si>
  <si>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</si>
  <si>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</si>
  <si>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</si>
  <si>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</si>
  <si>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</si>
  <si>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</si>
  <si>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</si>
  <si>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</si>
  <si>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</si>
  <si>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</si>
  <si>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</si>
  <si>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</si>
  <si>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</si>
  <si>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</si>
  <si>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</si>
  <si>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</si>
  <si>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</si>
  <si>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</si>
  <si>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</si>
  <si>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</si>
  <si>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</si>
  <si>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</si>
  <si>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</si>
  <si>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</si>
  <si>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</si>
  <si>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</si>
  <si>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</si>
  <si>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</si>
  <si>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</si>
  <si>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</si>
  <si>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</si>
  <si>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</si>
  <si>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</si>
  <si>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</si>
  <si>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</si>
  <si>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</si>
  <si>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</si>
  <si>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</si>
  <si>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</si>
  <si>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</si>
  <si>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</si>
  <si>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</si>
  <si>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</si>
  <si>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</si>
  <si>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</si>
  <si>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</si>
  <si>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</si>
  <si>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</si>
  <si>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</si>
  <si>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</si>
  <si>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</si>
  <si>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</si>
  <si>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</si>
  <si>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</si>
  <si>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</si>
  <si>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</si>
  <si>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</si>
  <si>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</si>
  <si>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</si>
  <si>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</si>
  <si>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</si>
  <si>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</si>
  <si>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</si>
  <si>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</si>
  <si>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</si>
  <si>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</si>
  <si>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</si>
  <si>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</si>
  <si>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</si>
  <si>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</si>
  <si>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</si>
  <si>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</si>
  <si>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</si>
  <si>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</si>
  <si>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</si>
  <si>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</si>
  <si>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</si>
  <si>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</si>
  <si>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</si>
  <si>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</si>
  <si>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</si>
  <si>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</si>
  <si>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</si>
  <si>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</si>
  <si>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</si>
  <si>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</si>
  <si>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</si>
  <si>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</si>
  <si>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</si>
  <si>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</si>
  <si>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</si>
  <si>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</si>
  <si>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</si>
  <si>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</si>
  <si>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</si>
  <si>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</si>
  <si>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</si>
  <si>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</si>
  <si>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</si>
  <si>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</si>
  <si>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</si>
  <si>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</si>
  <si>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</si>
  <si>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</si>
  <si>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</si>
  <si>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</si>
  <si>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</si>
  <si>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</si>
  <si>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</si>
  <si>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</si>
  <si>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</si>
  <si>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</si>
  <si>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</si>
  <si>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</si>
  <si>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</si>
  <si>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</si>
  <si>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</si>
  <si>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</si>
  <si>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</si>
  <si>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</si>
  <si>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</si>
  <si>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</si>
  <si>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</si>
  <si>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</si>
  <si>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</si>
  <si>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</si>
  <si>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</si>
  <si>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</si>
  <si>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</si>
  <si>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</si>
  <si>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</si>
  <si>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</si>
  <si>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</si>
  <si>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</si>
  <si>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</si>
  <si>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</si>
  <si>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</si>
  <si>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</si>
  <si>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</si>
  <si>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</si>
  <si>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</si>
  <si>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</si>
  <si>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</si>
  <si>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</si>
  <si>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</si>
  <si>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</si>
  <si>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</si>
  <si>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</si>
  <si>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</si>
  <si>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</si>
  <si>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</si>
  <si>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</si>
  <si>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</si>
  <si>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</si>
  <si>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</si>
  <si>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</si>
  <si>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</si>
  <si>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</si>
  <si>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</si>
  <si>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</si>
  <si>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</si>
  <si>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</si>
  <si>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</si>
  <si>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</si>
  <si>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</si>
  <si>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</si>
  <si>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</si>
  <si>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</si>
  <si>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</si>
  <si>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</si>
  <si>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</si>
  <si>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</si>
  <si>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</si>
  <si>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</si>
  <si>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</si>
  <si>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</si>
  <si>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</si>
  <si>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</si>
  <si>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</si>
  <si>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</si>
  <si>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</si>
  <si>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</si>
  <si>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</si>
  <si>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</si>
  <si>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</si>
  <si>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</si>
  <si>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</si>
  <si>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</si>
  <si>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</si>
  <si>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</si>
  <si>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</si>
  <si>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</si>
  <si>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</si>
  <si>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</si>
  <si>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</si>
  <si>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</si>
  <si>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</si>
  <si>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</si>
  <si>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</si>
  <si>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</si>
  <si>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</si>
  <si>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</si>
  <si>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</si>
  <si>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</si>
  <si>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</si>
  <si>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</si>
  <si>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</si>
  <si>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</si>
  <si>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</si>
  <si>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</si>
  <si>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</si>
  <si>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</si>
  <si>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</si>
  <si>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</si>
  <si>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</si>
  <si>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</si>
  <si>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</si>
  <si>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</si>
  <si>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</si>
  <si>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</si>
  <si>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</si>
  <si>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</si>
  <si>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</si>
  <si>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</si>
  <si>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</si>
  <si>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</si>
  <si>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</si>
  <si>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</si>
  <si>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</si>
  <si>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</si>
  <si>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</si>
  <si>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</si>
  <si>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</si>
  <si>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</si>
  <si>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</si>
  <si>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</si>
  <si>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</si>
  <si>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</si>
  <si>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</si>
  <si>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</si>
  <si>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</si>
  <si>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</si>
  <si>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</si>
  <si>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</si>
  <si>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</si>
  <si>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</si>
  <si>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</si>
  <si>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</si>
  <si>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</si>
  <si>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</si>
  <si>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</si>
  <si>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</si>
  <si>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</si>
  <si>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</si>
  <si>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</si>
  <si>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</si>
  <si>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</si>
  <si>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</si>
  <si>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</si>
  <si>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</si>
  <si>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</si>
  <si>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</si>
  <si>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</si>
  <si>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</si>
  <si>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</si>
  <si>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</si>
  <si>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</si>
  <si>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</si>
  <si>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</si>
  <si>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</si>
  <si>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</si>
  <si>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</si>
  <si>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</si>
  <si>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</si>
  <si>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</si>
  <si>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</si>
  <si>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</si>
  <si>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</si>
  <si>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</si>
  <si>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</si>
  <si>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</si>
  <si>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</si>
  <si>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</si>
  <si>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</si>
  <si>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</si>
  <si>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</si>
  <si>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</si>
  <si>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</si>
  <si>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</si>
  <si>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</si>
  <si>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</si>
  <si>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</si>
  <si>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</si>
  <si>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</si>
  <si>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</si>
  <si>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</si>
  <si>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</si>
  <si>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</si>
  <si>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</si>
  <si>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</si>
  <si>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</si>
  <si>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</si>
  <si>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</si>
  <si>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</si>
  <si>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</si>
  <si>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</si>
  <si>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</si>
  <si>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</si>
  <si>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</si>
  <si>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</si>
  <si>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</si>
  <si>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</si>
  <si>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</si>
  <si>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</si>
  <si>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</si>
  <si>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</si>
  <si>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</si>
  <si>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</si>
  <si>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</si>
  <si>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</si>
  <si>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</si>
  <si>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</si>
  <si>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</si>
  <si>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</si>
  <si>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</si>
  <si>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</si>
  <si>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</si>
  <si>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</si>
  <si>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</si>
  <si>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</si>
  <si>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</si>
  <si>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</si>
  <si>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</si>
  <si>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</si>
  <si>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</si>
  <si>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</si>
  <si>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</si>
  <si>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</si>
  <si>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</si>
  <si>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</si>
  <si>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</si>
  <si>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</si>
  <si>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</si>
  <si>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</si>
  <si>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</si>
  <si>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</si>
  <si>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</si>
  <si>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</si>
  <si>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</si>
  <si>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</si>
  <si>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</si>
  <si>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</si>
  <si>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</si>
  <si>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</si>
  <si>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</si>
  <si>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</si>
  <si>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</si>
  <si>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</si>
  <si>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</si>
  <si>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</si>
  <si>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</si>
  <si>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</si>
  <si>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</si>
  <si>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</si>
  <si>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</si>
  <si>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</si>
  <si>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</si>
  <si>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</si>
  <si>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</si>
  <si>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</si>
  <si>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</si>
  <si>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</si>
  <si>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</si>
  <si>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</si>
  <si>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</si>
  <si>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</si>
  <si>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</si>
  <si>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</si>
  <si>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</si>
  <si>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</si>
  <si>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</si>
  <si>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</si>
  <si>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</si>
  <si>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</si>
  <si>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</si>
  <si>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</si>
  <si>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</si>
  <si>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</si>
  <si>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</si>
  <si>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</si>
  <si>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</si>
  <si>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</si>
  <si>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</si>
  <si>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</si>
  <si>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</si>
  <si>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</si>
  <si>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</si>
  <si>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</si>
  <si>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</si>
  <si>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</si>
  <si>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</si>
  <si>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</si>
  <si>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</si>
  <si>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</si>
  <si>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</si>
  <si>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</si>
  <si>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</si>
  <si>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</si>
  <si>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</si>
  <si>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</si>
  <si>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</si>
  <si>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</si>
  <si>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</si>
  <si>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</si>
  <si>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</si>
  <si>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</si>
  <si>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</si>
  <si>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</si>
  <si>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</si>
  <si>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</si>
  <si>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</si>
  <si>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</si>
  <si>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</si>
  <si>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</si>
  <si>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</si>
  <si>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</si>
  <si>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</si>
  <si>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</si>
  <si>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</si>
  <si>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</si>
  <si>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</si>
  <si>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</si>
  <si>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</si>
  <si>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</si>
  <si>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</si>
  <si>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</si>
  <si>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</si>
  <si>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</si>
  <si>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</si>
  <si>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</si>
  <si>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</si>
  <si>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</si>
  <si>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</si>
  <si>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</si>
  <si>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</si>
  <si>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</si>
  <si>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</si>
  <si>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</si>
  <si>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</si>
  <si>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</si>
  <si>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</si>
  <si>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</si>
  <si>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</si>
  <si>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</si>
  <si>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</si>
  <si>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</si>
  <si>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</si>
  <si>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</si>
  <si>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</si>
  <si>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</si>
  <si>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</si>
  <si>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</si>
  <si>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</si>
  <si>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</si>
  <si>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</si>
  <si>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</si>
  <si>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</si>
  <si>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</si>
  <si>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</si>
  <si>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</si>
  <si>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</si>
  <si>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</si>
  <si>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</si>
  <si>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</si>
  <si>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</si>
  <si>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</si>
  <si>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</si>
  <si>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</si>
  <si>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</si>
  <si>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</si>
  <si>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</si>
  <si>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</si>
  <si>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</si>
  <si>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</si>
  <si>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</si>
  <si>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</si>
  <si>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</si>
  <si>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</si>
  <si>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</si>
  <si>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</si>
  <si>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</si>
  <si>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</si>
  <si>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</si>
  <si>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</si>
  <si>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</si>
  <si>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</si>
  <si>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</si>
  <si>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</si>
  <si>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</si>
  <si>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</si>
  <si>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</si>
  <si>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</si>
  <si>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</si>
  <si>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</si>
  <si>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</si>
  <si>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</si>
  <si>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</si>
  <si>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</si>
  <si>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</si>
  <si>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</si>
  <si>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</si>
  <si>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</si>
  <si>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</si>
  <si>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</si>
  <si>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</si>
  <si>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</si>
  <si>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</si>
  <si>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</si>
  <si>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</si>
  <si>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</si>
  <si>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</si>
  <si>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</si>
  <si>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</si>
  <si>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</si>
  <si>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</si>
  <si>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</si>
  <si>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</si>
  <si>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</si>
  <si>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</si>
  <si>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</si>
  <si>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</si>
  <si>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</si>
  <si>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</si>
  <si>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</si>
  <si>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</si>
  <si>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</si>
  <si>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</si>
  <si>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</si>
  <si>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</si>
  <si>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</si>
  <si>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</si>
  <si>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</si>
  <si>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</si>
  <si>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</si>
  <si>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</si>
  <si>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</si>
  <si>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</si>
  <si>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</si>
  <si>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</si>
  <si>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</si>
  <si>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</si>
  <si>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</si>
  <si>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</si>
  <si>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</si>
  <si>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</si>
  <si>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</si>
  <si>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</si>
  <si>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</si>
  <si>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</si>
  <si>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</si>
  <si>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</si>
  <si>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</si>
  <si>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</si>
  <si>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</si>
  <si>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</si>
  <si>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</si>
  <si>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</si>
  <si>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</si>
  <si>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</si>
  <si>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</si>
  <si>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</si>
  <si>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</si>
  <si>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</si>
  <si>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</si>
  <si>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</si>
  <si>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</si>
  <si>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</si>
  <si>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</si>
  <si>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</si>
  <si>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</si>
  <si>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</si>
  <si>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</si>
  <si>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</si>
  <si>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</si>
  <si>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</si>
  <si>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</si>
  <si>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</si>
  <si>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</si>
  <si>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</si>
  <si>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</si>
  <si>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</si>
  <si>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</si>
  <si>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</si>
  <si>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</si>
  <si>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</si>
  <si>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</si>
  <si>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</si>
  <si>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</si>
  <si>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</si>
  <si>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</si>
  <si>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</si>
  <si>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</si>
  <si>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</si>
  <si>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</si>
  <si>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</si>
  <si>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</si>
  <si>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</si>
  <si>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</si>
  <si>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</si>
  <si>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</si>
  <si>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</si>
  <si>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</si>
  <si>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</si>
  <si>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</si>
  <si>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</si>
  <si>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</si>
  <si>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</si>
  <si>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</si>
  <si>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</si>
  <si>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</si>
  <si>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</si>
  <si>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</si>
  <si>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</si>
  <si>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</si>
  <si>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</si>
  <si>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</si>
  <si>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</si>
  <si>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</si>
  <si>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</si>
  <si>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</si>
  <si>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</si>
  <si>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</si>
  <si>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</si>
  <si>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</si>
  <si>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</si>
  <si>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</si>
  <si>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</si>
  <si>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</si>
  <si>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</si>
  <si>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</si>
  <si>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</si>
  <si>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</si>
  <si>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</si>
  <si>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</si>
  <si>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</si>
  <si>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</si>
  <si>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</si>
  <si>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</si>
  <si>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</si>
  <si>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</si>
  <si>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</si>
  <si>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</si>
  <si>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</si>
  <si>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</si>
  <si>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</si>
  <si>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</si>
  <si>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</si>
  <si>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</si>
  <si>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</si>
  <si>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</si>
  <si>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</si>
  <si>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</si>
  <si>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</si>
  <si>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</si>
  <si>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</si>
  <si>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</si>
  <si>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</si>
  <si>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</si>
  <si>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</si>
  <si>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</si>
  <si>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</si>
  <si>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</si>
  <si>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</si>
  <si>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</si>
  <si>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</si>
  <si>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</si>
  <si>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</si>
  <si>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</si>
  <si>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</si>
  <si>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</si>
  <si>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</si>
  <si>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</si>
  <si>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</si>
  <si>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</si>
  <si>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</si>
  <si>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</si>
  <si>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</si>
  <si>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</si>
  <si>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</si>
  <si>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</si>
  <si>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</si>
  <si>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</si>
  <si>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</si>
  <si>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</si>
  <si>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</si>
  <si>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</si>
  <si>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</si>
  <si>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</si>
  <si>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</si>
  <si>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</si>
  <si>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</si>
  <si>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</si>
  <si>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</si>
  <si>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</si>
  <si>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</si>
  <si>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</si>
  <si>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</si>
  <si>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</si>
  <si>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</si>
  <si>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</si>
  <si>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</si>
  <si>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</si>
  <si>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</si>
  <si>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</si>
  <si>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</si>
  <si>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</si>
  <si>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</si>
  <si>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</si>
  <si>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</si>
  <si>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</si>
  <si>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</si>
  <si>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</si>
  <si>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</si>
  <si>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</si>
  <si>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</si>
  <si>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</si>
  <si>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</si>
  <si>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</si>
  <si>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</si>
  <si>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</si>
  <si>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</si>
  <si>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</si>
  <si>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</si>
  <si>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</si>
  <si>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</si>
  <si>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</si>
  <si>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</si>
  <si>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</si>
  <si>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</si>
  <si>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</si>
  <si>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</si>
  <si>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</si>
  <si>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</si>
  <si>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</si>
  <si>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</si>
  <si>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</si>
  <si>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</si>
  <si>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</si>
  <si>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</si>
  <si>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</si>
  <si>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</si>
  <si>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</si>
  <si>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</si>
  <si>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</si>
  <si>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</si>
  <si>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</si>
  <si>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</si>
  <si>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</si>
  <si>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</si>
  <si>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</si>
  <si>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</si>
  <si>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</si>
  <si>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</si>
  <si>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</si>
  <si>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</si>
  <si>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</si>
  <si>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</si>
  <si>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</si>
  <si>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</si>
  <si>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</si>
  <si>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</si>
  <si>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</si>
  <si>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</si>
  <si>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</si>
  <si>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</si>
  <si>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</si>
  <si>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</si>
  <si>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</si>
  <si>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</si>
  <si>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</si>
  <si>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</si>
  <si>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</si>
  <si>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</si>
  <si>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</si>
  <si>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</si>
  <si>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</si>
  <si>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</si>
  <si>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</si>
  <si>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</si>
  <si>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</si>
  <si>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</si>
  <si>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</si>
  <si>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</si>
  <si>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</si>
  <si>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</si>
  <si>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</si>
  <si>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</si>
  <si>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</si>
  <si>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</si>
  <si>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</si>
  <si>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</si>
  <si>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</si>
  <si>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</si>
  <si>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</si>
  <si>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</si>
  <si>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</si>
  <si>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</si>
  <si>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</si>
  <si>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</si>
  <si>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</si>
  <si>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</si>
  <si>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</si>
  <si>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</si>
  <si>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</si>
  <si>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</si>
  <si>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</si>
  <si>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</si>
  <si>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</si>
  <si>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</si>
  <si>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</si>
  <si>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</si>
  <si>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</si>
  <si>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</si>
  <si>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</si>
  <si>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</si>
  <si>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</si>
  <si>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</si>
  <si>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</si>
  <si>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</si>
  <si>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</si>
  <si>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</si>
  <si>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</si>
  <si>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</si>
  <si>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</si>
  <si>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</si>
  <si>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</si>
  <si>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</si>
  <si>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</si>
  <si>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</si>
  <si>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</si>
  <si>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</si>
  <si>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</si>
  <si>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</si>
  <si>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</si>
  <si>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</si>
  <si>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</si>
  <si>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</si>
  <si>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</si>
  <si>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</si>
  <si>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</si>
  <si>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</si>
  <si>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</si>
  <si>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</si>
  <si>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</si>
  <si>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</si>
  <si>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</si>
  <si>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</si>
  <si>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</si>
  <si>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</si>
  <si>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</si>
  <si>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</si>
  <si>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</si>
  <si>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</si>
  <si>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</si>
  <si>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</si>
  <si>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</si>
  <si>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</si>
  <si>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</si>
  <si>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</si>
  <si>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</si>
  <si>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</si>
  <si>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</si>
  <si>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</si>
  <si>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</si>
  <si>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</si>
  <si>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</si>
  <si>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</si>
  <si>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</si>
  <si>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</si>
  <si>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</si>
  <si>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</si>
  <si>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</si>
  <si>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</si>
  <si>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</si>
  <si>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</si>
  <si>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</si>
  <si>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</si>
  <si>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</si>
  <si>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</si>
  <si>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</si>
  <si>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</si>
  <si>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</si>
  <si>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</si>
  <si>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</si>
  <si>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</si>
  <si>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</si>
  <si>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</si>
  <si>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</si>
  <si>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</si>
  <si>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</si>
  <si>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</si>
  <si>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</si>
  <si>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</si>
  <si>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</si>
  <si>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</si>
  <si>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</si>
  <si>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</si>
  <si>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</si>
  <si>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</si>
  <si>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</si>
  <si>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</si>
  <si>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</si>
  <si>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</si>
  <si>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</si>
  <si>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</si>
  <si>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</si>
  <si>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</si>
  <si>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</si>
  <si>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</si>
  <si>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</si>
  <si>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</si>
  <si>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</si>
  <si>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</si>
  <si>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</si>
  <si>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</si>
  <si>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</si>
  <si>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</si>
  <si>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</si>
  <si>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</si>
  <si>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</si>
  <si>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</si>
  <si>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</si>
  <si>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</si>
  <si>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</si>
  <si>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</si>
  <si>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</si>
  <si>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</si>
  <si>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</si>
  <si>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</si>
  <si>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</si>
  <si>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</si>
  <si>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</si>
  <si>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</si>
  <si>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</si>
  <si>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</si>
  <si>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</si>
  <si>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</si>
  <si>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</si>
  <si>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</si>
  <si>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</si>
  <si>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</si>
  <si>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</si>
  <si>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</si>
  <si>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</si>
  <si>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</si>
  <si>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</si>
  <si>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</si>
  <si>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</si>
  <si>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</si>
  <si>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</si>
  <si>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</si>
  <si>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</si>
  <si>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</si>
  <si>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</si>
  <si>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</si>
  <si>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</si>
  <si>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</si>
  <si>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</si>
  <si>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</si>
  <si>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</si>
  <si>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</si>
  <si>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</si>
  <si>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</si>
  <si>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</si>
  <si>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</si>
  <si>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</si>
  <si>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</si>
  <si>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</si>
  <si>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</si>
  <si>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</si>
  <si>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</si>
  <si>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</si>
  <si>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</si>
  <si>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</si>
  <si>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</si>
  <si>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</si>
  <si>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</si>
  <si>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</si>
  <si>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</si>
  <si>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</si>
  <si>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</si>
  <si>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</si>
  <si>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</si>
  <si>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</si>
  <si>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</si>
  <si>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</si>
  <si>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</si>
  <si>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</si>
  <si>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</si>
  <si>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</si>
  <si>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</si>
  <si>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</si>
  <si>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</si>
  <si>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</si>
  <si>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</si>
  <si>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</si>
  <si>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</si>
  <si>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</si>
  <si>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</si>
  <si>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</si>
  <si>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</si>
  <si>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</si>
  <si>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</si>
  <si>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</si>
  <si>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</si>
  <si>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</si>
  <si>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</si>
  <si>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</si>
  <si>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</si>
  <si>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</si>
  <si>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</si>
  <si>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</si>
  <si>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</si>
  <si>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</si>
  <si>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</si>
  <si>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</si>
  <si>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</si>
  <si>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</si>
  <si>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</si>
  <si>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</si>
  <si>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</si>
  <si>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</si>
  <si>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</si>
  <si>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</si>
  <si>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</si>
  <si>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</si>
  <si>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</si>
  <si>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</si>
  <si>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</si>
  <si>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</si>
  <si>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</si>
  <si>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</si>
  <si>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</si>
  <si>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</si>
  <si>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</si>
  <si>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</si>
  <si>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</si>
  <si>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</si>
  <si>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</si>
  <si>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</si>
  <si>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</si>
  <si>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</si>
  <si>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</si>
  <si>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</si>
  <si>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</si>
  <si>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</si>
  <si>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</si>
  <si>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</si>
  <si>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</si>
  <si>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</si>
  <si>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</si>
  <si>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</si>
  <si>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</si>
  <si>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</si>
  <si>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</si>
  <si>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</si>
  <si>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</si>
  <si>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</si>
  <si>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</si>
  <si>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</si>
  <si>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</si>
  <si>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</si>
  <si>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</si>
  <si>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</si>
  <si>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</si>
  <si>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</si>
  <si>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</si>
  <si>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</si>
  <si>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</si>
  <si>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</si>
  <si>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</si>
  <si>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</si>
  <si>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</si>
  <si>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</si>
  <si>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</si>
  <si>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</si>
  <si>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</si>
  <si>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</si>
  <si>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</si>
  <si>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</si>
  <si>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</si>
  <si>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</si>
  <si>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</si>
  <si>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</si>
  <si>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</si>
  <si>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</si>
  <si>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</si>
  <si>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</si>
  <si>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</si>
  <si>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</si>
  <si>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</si>
  <si>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</si>
  <si>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</si>
  <si>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</si>
  <si>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</si>
  <si>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</si>
  <si>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</si>
  <si>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</si>
  <si>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</si>
  <si>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</si>
  <si>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</si>
  <si>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</si>
  <si>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</si>
  <si>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</si>
  <si>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</si>
  <si>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</si>
  <si>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</si>
  <si>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</si>
  <si>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</si>
  <si>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</si>
  <si>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</si>
  <si>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</si>
  <si>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</si>
  <si>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</si>
  <si>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</si>
  <si>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</si>
  <si>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</si>
  <si>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</si>
  <si>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</si>
  <si>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</si>
  <si>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</si>
  <si>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</si>
  <si>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</si>
  <si>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</si>
  <si>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</si>
  <si>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</si>
  <si>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</si>
  <si>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</si>
  <si>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</si>
  <si>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</si>
  <si>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</si>
  <si>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</si>
  <si>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</si>
  <si>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</si>
  <si>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</si>
  <si>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</si>
  <si>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</si>
  <si>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</si>
  <si>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</si>
  <si>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</si>
  <si>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</si>
  <si>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</si>
  <si>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</si>
  <si>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</si>
  <si>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</si>
  <si>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</si>
  <si>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</si>
  <si>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</si>
  <si>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</si>
  <si>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</si>
  <si>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</si>
  <si>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</si>
  <si>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</si>
  <si>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</si>
  <si>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</si>
  <si>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</si>
  <si>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</si>
  <si>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</si>
  <si>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</si>
  <si>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</si>
  <si>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</si>
  <si>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</si>
  <si>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</si>
  <si>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</si>
  <si>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</si>
  <si>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</si>
  <si>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</si>
  <si>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</si>
  <si>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</si>
  <si>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</si>
  <si>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</si>
  <si>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</si>
  <si>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</si>
  <si>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</si>
  <si>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</si>
  <si>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</si>
  <si>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</si>
  <si>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</si>
  <si>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</si>
  <si>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</si>
  <si>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</si>
  <si>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</si>
  <si>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</si>
  <si>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</si>
  <si>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</si>
  <si>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</si>
  <si>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</si>
  <si>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</si>
  <si>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</si>
  <si>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</si>
  <si>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</si>
  <si>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</si>
  <si>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</si>
  <si>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</si>
  <si>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</si>
  <si>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</si>
  <si>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</si>
  <si>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</si>
  <si>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</si>
  <si>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</si>
  <si>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</si>
  <si>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</si>
  <si>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</si>
  <si>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</si>
  <si>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</si>
  <si>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</si>
  <si>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</si>
  <si>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</si>
  <si>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</si>
  <si>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</si>
  <si>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</si>
  <si>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</si>
  <si>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</si>
  <si>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</si>
  <si>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</si>
  <si>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</si>
  <si>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</si>
  <si>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</si>
  <si>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</si>
  <si>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</si>
  <si>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</si>
  <si>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</si>
  <si>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</si>
  <si>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</si>
  <si>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</si>
  <si>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</si>
  <si>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</si>
  <si>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</si>
  <si>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</si>
  <si>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</si>
  <si>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</si>
  <si>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</si>
  <si>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</si>
  <si>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</si>
  <si>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</si>
  <si>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</si>
  <si>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</si>
  <si>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</si>
  <si>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</si>
  <si>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</si>
  <si>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</si>
  <si>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</si>
  <si>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</si>
  <si>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</si>
  <si>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</si>
  <si>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</si>
  <si>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</si>
  <si>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</si>
  <si>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</si>
  <si>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</si>
  <si>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</si>
  <si>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</si>
  <si>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</si>
  <si>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</si>
  <si>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</si>
  <si>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</si>
  <si>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</si>
  <si>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</si>
  <si>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</si>
  <si>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</si>
  <si>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</si>
  <si>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</si>
  <si>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</si>
  <si>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</si>
  <si>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</si>
  <si>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</si>
  <si>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</si>
  <si>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</si>
  <si>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</si>
  <si>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</si>
  <si>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</si>
  <si>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</si>
  <si>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</si>
  <si>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</si>
  <si>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</si>
  <si>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</si>
  <si>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</si>
  <si>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</si>
  <si>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</si>
  <si>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</si>
  <si>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</si>
  <si>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</si>
  <si>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</si>
  <si>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</si>
  <si>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</si>
  <si>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</si>
  <si>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</si>
  <si>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</si>
  <si>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</si>
  <si>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</si>
  <si>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</si>
  <si>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</si>
  <si>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</si>
  <si>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</si>
  <si>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</si>
  <si>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</si>
  <si>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</si>
  <si>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</si>
  <si>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</si>
  <si>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</si>
  <si>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</si>
  <si>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</si>
  <si>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</si>
  <si>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</si>
  <si>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</si>
  <si>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</si>
  <si>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</si>
  <si>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</si>
  <si>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</si>
  <si>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</si>
  <si>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</si>
  <si>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</si>
  <si>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</si>
  <si>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</si>
  <si>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</si>
  <si>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</si>
  <si>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</si>
  <si>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</si>
  <si>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</si>
  <si>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</si>
  <si>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</si>
  <si>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</si>
  <si>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</si>
  <si>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</si>
  <si>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</si>
  <si>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</si>
  <si>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</si>
  <si>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</si>
  <si>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</si>
  <si>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</si>
  <si>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</si>
  <si>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</si>
  <si>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</si>
  <si>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</si>
  <si>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</si>
  <si>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</si>
  <si>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</si>
  <si>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</si>
  <si>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</si>
  <si>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</si>
  <si>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</si>
  <si>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</si>
  <si>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</si>
  <si>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</si>
  <si>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</si>
  <si>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</si>
  <si>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</si>
  <si>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</si>
  <si>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</si>
  <si>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</si>
  <si>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</si>
  <si>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</si>
  <si>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</si>
  <si>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</si>
  <si>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</si>
  <si>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</si>
  <si>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</si>
  <si>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</si>
  <si>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</si>
  <si>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</si>
  <si>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</si>
  <si>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</si>
  <si>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</si>
  <si>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</si>
  <si>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</si>
  <si>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</si>
  <si>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</si>
  <si>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</si>
  <si>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</si>
  <si>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</si>
  <si>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</si>
  <si>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</si>
  <si>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</si>
  <si>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</si>
  <si>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</si>
  <si>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</si>
  <si>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</si>
  <si>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</si>
  <si>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</si>
  <si>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</si>
  <si>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</si>
  <si>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</si>
  <si>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</si>
  <si>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</si>
  <si>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</si>
  <si>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</si>
  <si>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</si>
  <si>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</si>
  <si>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</si>
  <si>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</si>
  <si>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</si>
  <si>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</si>
  <si>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</si>
  <si>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</si>
  <si>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</si>
  <si>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</si>
  <si>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</si>
  <si>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</si>
  <si>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</si>
  <si>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</si>
  <si>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</si>
  <si>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</si>
  <si>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</si>
  <si>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</si>
  <si>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</si>
  <si>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</si>
  <si>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</si>
  <si>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</si>
  <si>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</si>
  <si>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</si>
  <si>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</si>
  <si>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</si>
  <si>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</si>
  <si>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</si>
  <si>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</si>
  <si>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</si>
  <si>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</si>
  <si>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</si>
  <si>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</si>
  <si>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</si>
  <si>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</si>
  <si>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</si>
  <si>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</si>
  <si>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</si>
  <si>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</si>
  <si>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</si>
  <si>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</si>
  <si>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</si>
  <si>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</si>
  <si>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</si>
  <si>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</si>
  <si>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</si>
  <si>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</si>
  <si>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</si>
  <si>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</si>
  <si>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</si>
  <si>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</si>
  <si>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</si>
  <si>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</si>
  <si>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</si>
  <si>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</si>
  <si>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</si>
  <si>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</si>
  <si>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</si>
  <si>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</si>
  <si>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</si>
  <si>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</si>
  <si>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</si>
  <si>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</si>
  <si>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</si>
  <si>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</si>
  <si>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</si>
  <si>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</si>
  <si>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</si>
  <si>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</si>
  <si>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</si>
  <si>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</si>
  <si>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</si>
  <si>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</si>
  <si>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</si>
  <si>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</si>
  <si>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</si>
  <si>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</si>
  <si>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</si>
  <si>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</si>
  <si>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</si>
  <si>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</si>
  <si>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</si>
  <si>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</si>
  <si>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</si>
  <si>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</si>
  <si>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</si>
  <si>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</si>
  <si>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</si>
  <si>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</si>
  <si>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</si>
  <si>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</si>
  <si>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</si>
  <si>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</si>
  <si>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</si>
  <si>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</si>
  <si>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</si>
  <si>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</si>
  <si>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</si>
  <si>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</si>
  <si>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</si>
  <si>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</si>
  <si>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</si>
  <si>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</si>
  <si>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</si>
  <si>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</si>
  <si>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</si>
  <si>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</si>
  <si>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</si>
  <si>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</si>
  <si>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</si>
  <si>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</si>
  <si>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</si>
  <si>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</si>
  <si>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</si>
  <si>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</si>
  <si>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</si>
  <si>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</si>
  <si>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</si>
  <si>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</si>
  <si>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</si>
  <si>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</si>
  <si>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</si>
  <si>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</si>
  <si>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</si>
  <si>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</si>
  <si>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</si>
  <si>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</si>
  <si>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</si>
  <si>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</si>
  <si>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</si>
  <si>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</si>
  <si>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</si>
  <si>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</si>
  <si>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</si>
  <si>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</si>
  <si>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</si>
  <si>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</si>
  <si>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</si>
  <si>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</si>
  <si>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</si>
  <si>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</si>
  <si>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</si>
  <si>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</si>
  <si>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</si>
  <si>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</si>
  <si>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</si>
  <si>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</si>
  <si>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</si>
  <si>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</si>
  <si>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</si>
  <si>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</si>
  <si>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</si>
  <si>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</si>
  <si>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</si>
  <si>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</si>
  <si>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</si>
  <si>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</si>
  <si>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</si>
  <si>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</si>
  <si>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</si>
  <si>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</si>
  <si>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</si>
  <si>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</si>
  <si>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</si>
  <si>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</si>
  <si>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</si>
  <si>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</si>
  <si>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</si>
  <si>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</si>
  <si>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</si>
  <si>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</si>
  <si>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</si>
  <si>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</si>
  <si>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</si>
  <si>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</si>
  <si>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</si>
  <si>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</si>
  <si>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</si>
  <si>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</si>
  <si>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</si>
  <si>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</si>
  <si>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</si>
  <si>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</si>
  <si>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</si>
  <si>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</si>
  <si>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</si>
  <si>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</si>
  <si>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</si>
  <si>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</si>
  <si>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</si>
  <si>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</si>
  <si>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</si>
  <si>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</si>
  <si>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</si>
  <si>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</si>
  <si>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</si>
  <si>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</si>
  <si>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</si>
  <si>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</si>
  <si>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</si>
  <si>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</si>
  <si>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</si>
  <si>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</si>
  <si>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</si>
  <si>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</si>
  <si>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</si>
  <si>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</si>
  <si>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</si>
  <si>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</si>
  <si>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</si>
  <si>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</si>
  <si>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</si>
  <si>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</si>
  <si>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</si>
  <si>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</si>
  <si>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</si>
  <si>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</si>
  <si>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</si>
  <si>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</si>
  <si>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</si>
  <si>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</si>
  <si>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</si>
  <si>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</si>
  <si>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</si>
  <si>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</si>
  <si>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</si>
  <si>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</si>
  <si>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</si>
  <si>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</si>
  <si>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</si>
  <si>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</si>
  <si>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</si>
  <si>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</si>
  <si>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</si>
  <si>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</si>
  <si>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</si>
  <si>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</si>
  <si>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</si>
  <si>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</si>
  <si>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</si>
  <si>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</si>
  <si>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</si>
  <si>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</si>
  <si>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</si>
  <si>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</si>
  <si>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</si>
  <si>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</si>
  <si>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</si>
  <si>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</si>
  <si>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</si>
  <si>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</si>
  <si>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</si>
  <si>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</si>
  <si>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</si>
  <si>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</si>
  <si>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</si>
  <si>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</si>
  <si>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</si>
  <si>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</si>
  <si>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</si>
  <si>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</si>
  <si>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</si>
  <si>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</si>
  <si>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</si>
  <si>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</si>
  <si>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</si>
  <si>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</si>
  <si>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</si>
  <si>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</si>
  <si>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</si>
  <si>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</si>
  <si>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</si>
  <si>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</si>
  <si>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</si>
  <si>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</si>
  <si>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</si>
  <si>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</si>
  <si>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</si>
  <si>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</si>
  <si>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</si>
  <si>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</si>
  <si>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</si>
  <si>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</si>
  <si>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</si>
  <si>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</si>
  <si>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</si>
  <si>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</si>
  <si>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</si>
  <si>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</si>
  <si>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</si>
  <si>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</si>
  <si>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</si>
  <si>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</si>
  <si>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</si>
  <si>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</si>
  <si>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</si>
  <si>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</si>
  <si>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</si>
  <si>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</si>
  <si>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</si>
  <si>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</si>
  <si>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</si>
  <si>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</si>
  <si>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</si>
  <si>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</si>
  <si>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</si>
  <si>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</si>
  <si>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</si>
  <si>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</si>
  <si>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</si>
  <si>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</si>
  <si>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</si>
  <si>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</si>
  <si>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</si>
  <si>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</si>
  <si>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</si>
  <si>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</si>
  <si>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</si>
  <si>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</si>
  <si>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</si>
  <si>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</si>
  <si>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</si>
  <si>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</si>
  <si>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</si>
  <si>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</si>
  <si>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</si>
  <si>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</si>
  <si>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</si>
  <si>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</si>
  <si>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</si>
  <si>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</si>
  <si>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</si>
  <si>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</si>
  <si>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</si>
  <si>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</si>
  <si>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</si>
  <si>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</si>
  <si>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</si>
  <si>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</si>
  <si>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</si>
  <si>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</si>
  <si>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</si>
  <si>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</si>
  <si>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</si>
  <si>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</si>
  <si>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</si>
  <si>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</si>
  <si>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</si>
  <si>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</si>
  <si>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</si>
  <si>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</si>
  <si>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</si>
  <si>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</si>
  <si>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</si>
  <si>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</si>
  <si>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</si>
  <si>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</si>
  <si>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</si>
  <si>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</si>
  <si>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</si>
  <si>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</si>
  <si>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</si>
  <si>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</si>
  <si>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</si>
  <si>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</si>
  <si>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</si>
  <si>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</si>
  <si>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</si>
  <si>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</si>
  <si>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</si>
  <si>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</si>
  <si>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</si>
  <si>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</si>
  <si>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</si>
  <si>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</si>
  <si>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</si>
  <si>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</si>
  <si>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</si>
  <si>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</si>
  <si>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</si>
  <si>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</si>
  <si>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</si>
  <si>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</si>
  <si>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</si>
  <si>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</si>
  <si>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</si>
  <si>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</si>
  <si>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</si>
  <si>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</si>
  <si>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</si>
  <si>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</si>
  <si>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</si>
  <si>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</si>
  <si>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</si>
  <si>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</si>
  <si>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</si>
  <si>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</si>
  <si>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</si>
  <si>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</si>
  <si>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</si>
  <si>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</si>
  <si>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</si>
  <si>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</si>
  <si>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</si>
  <si>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</si>
  <si>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</si>
  <si>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</si>
  <si>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</si>
  <si>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</si>
  <si>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</si>
  <si>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</si>
  <si>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</si>
  <si>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</si>
  <si>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</si>
  <si>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</si>
  <si>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</si>
  <si>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</si>
  <si>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</si>
  <si>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</si>
  <si>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</si>
  <si>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</si>
  <si>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</si>
  <si>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</si>
  <si>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</si>
  <si>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</si>
  <si>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</si>
  <si>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</si>
  <si>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</si>
  <si>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</si>
  <si>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</si>
  <si>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</si>
  <si>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</si>
  <si>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</si>
  <si>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</si>
  <si>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</si>
  <si>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</si>
  <si>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</si>
  <si>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</si>
  <si>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</si>
  <si>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</si>
  <si>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</si>
  <si>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</si>
  <si>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</si>
  <si>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</si>
  <si>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</si>
  <si>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</si>
  <si>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</si>
  <si>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</si>
  <si>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</si>
  <si>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</si>
  <si>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</si>
  <si>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</si>
  <si>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</si>
  <si>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</si>
  <si>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</si>
  <si>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</si>
  <si>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</si>
  <si>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</si>
  <si>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</si>
  <si>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</si>
  <si>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</si>
  <si>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</si>
  <si>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</si>
  <si>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</si>
  <si>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</si>
  <si>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</si>
  <si>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</si>
  <si>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</si>
  <si>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</si>
  <si>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</si>
  <si>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</si>
  <si>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</si>
  <si>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</si>
  <si>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</si>
  <si>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</si>
  <si>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</si>
  <si>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</si>
  <si>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</si>
  <si>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</si>
  <si>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</si>
  <si>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</si>
  <si>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</si>
  <si>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</si>
  <si>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</si>
  <si>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</si>
  <si>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</si>
  <si>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</si>
  <si>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</si>
  <si>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</si>
  <si>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</si>
  <si>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</si>
  <si>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</si>
  <si>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</si>
  <si>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</si>
  <si>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</si>
  <si>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</si>
  <si>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</si>
  <si>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</si>
  <si>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</si>
  <si>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</si>
  <si>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</si>
  <si>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</si>
  <si>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</si>
  <si>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</si>
  <si>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</si>
  <si>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</si>
  <si>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</si>
  <si>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</si>
  <si>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</si>
  <si>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</si>
  <si>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</si>
  <si>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</si>
  <si>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</si>
  <si>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</si>
  <si>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</si>
  <si>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</si>
  <si>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</si>
  <si>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</si>
  <si>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</si>
  <si>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</si>
  <si>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</si>
  <si>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</si>
  <si>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</si>
  <si>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</si>
  <si>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</si>
  <si>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</si>
  <si>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</si>
  <si>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</si>
  <si>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</si>
  <si>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</si>
  <si>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</si>
  <si>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</si>
  <si>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</si>
  <si>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</si>
  <si>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</si>
  <si>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</si>
  <si>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</si>
  <si>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</si>
  <si>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</si>
  <si>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</si>
  <si>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</si>
  <si>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</si>
  <si>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</si>
  <si>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</si>
  <si>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</si>
  <si>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</si>
  <si>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</si>
  <si>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</si>
  <si>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</si>
  <si>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</si>
  <si>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</si>
  <si>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</si>
  <si>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</si>
  <si>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</si>
  <si>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</si>
  <si>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</si>
  <si>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</si>
  <si>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</si>
  <si>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</si>
  <si>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</si>
  <si>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</si>
  <si>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</si>
  <si>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</si>
  <si>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</si>
  <si>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</si>
  <si>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</si>
  <si>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</si>
  <si>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</si>
  <si>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</si>
  <si>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</si>
  <si>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</si>
  <si>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</si>
  <si>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</si>
  <si>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</si>
  <si>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</si>
  <si>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</si>
  <si>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</si>
  <si>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</si>
  <si>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</si>
  <si>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</si>
  <si>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</si>
  <si>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</si>
  <si>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</si>
  <si>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</si>
  <si>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</si>
  <si>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</si>
  <si>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</si>
  <si>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</si>
  <si>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</si>
  <si>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</si>
  <si>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</si>
  <si>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</si>
  <si>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</si>
  <si>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</si>
  <si>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</si>
  <si>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</si>
  <si>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</si>
  <si>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</si>
  <si>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</si>
  <si>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</si>
  <si>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</si>
  <si>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</si>
  <si>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</si>
  <si>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</si>
  <si>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</si>
  <si>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</si>
  <si>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</si>
  <si>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</si>
  <si>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</si>
  <si>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</si>
  <si>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</si>
  <si>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</si>
  <si>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</si>
  <si>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</si>
  <si>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</si>
  <si>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</si>
  <si>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</si>
  <si>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</si>
  <si>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</si>
  <si>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</si>
  <si>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</si>
  <si>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</si>
  <si>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</si>
  <si>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</si>
  <si>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</si>
  <si>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</si>
  <si>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</si>
  <si>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</si>
  <si>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</si>
  <si>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</si>
  <si>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</si>
  <si>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</si>
  <si>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</si>
  <si>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</si>
  <si>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</si>
  <si>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</si>
  <si>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</si>
  <si>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</si>
  <si>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</si>
  <si>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</si>
  <si>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</si>
  <si>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</si>
  <si>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</si>
  <si>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</si>
  <si>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</si>
  <si>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</si>
  <si>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</si>
  <si>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</si>
  <si>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</si>
  <si>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</si>
  <si>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</si>
  <si>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</si>
  <si>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</si>
  <si>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</si>
  <si>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</si>
  <si>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</si>
  <si>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</si>
  <si>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</si>
  <si>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</si>
  <si>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</si>
  <si>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</si>
  <si>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</si>
  <si>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</si>
  <si>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</si>
  <si>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</si>
  <si>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</si>
  <si>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</si>
  <si>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</si>
  <si>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</si>
  <si>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</si>
  <si>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</si>
  <si>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</si>
  <si>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</si>
  <si>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</si>
  <si>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</si>
  <si>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</si>
  <si>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</si>
  <si>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</si>
  <si>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</si>
  <si>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</si>
  <si>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</si>
  <si>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</si>
  <si>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</si>
  <si>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</si>
  <si>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</si>
  <si>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</si>
  <si>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</si>
  <si>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</si>
  <si>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</si>
  <si>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</si>
  <si>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</si>
  <si>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</si>
  <si>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</si>
  <si>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</si>
  <si>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</si>
  <si>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</si>
  <si>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</si>
  <si>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</si>
  <si>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</si>
  <si>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</si>
  <si>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</si>
  <si>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</si>
  <si>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</si>
  <si>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</si>
  <si>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</si>
  <si>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</si>
  <si>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</si>
  <si>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</si>
  <si>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</si>
  <si>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</si>
  <si>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</si>
  <si>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</si>
  <si>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</si>
  <si>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</si>
  <si>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</si>
  <si>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</si>
  <si>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</si>
  <si>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</si>
  <si>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</si>
  <si>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</si>
  <si>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</si>
  <si>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</si>
  <si>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</si>
  <si>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</si>
  <si>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</si>
  <si>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</si>
  <si>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</si>
  <si>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</si>
  <si>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</si>
  <si>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</si>
  <si>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</si>
  <si>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</si>
  <si>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</si>
  <si>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</si>
  <si>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</si>
  <si>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</si>
  <si>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</si>
  <si>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</si>
  <si>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</si>
  <si>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</si>
  <si>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</si>
  <si>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</si>
  <si>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</si>
  <si>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</si>
  <si>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</si>
  <si>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</si>
  <si>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</si>
  <si>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</si>
  <si>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</si>
  <si>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</si>
  <si>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</si>
  <si>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</si>
  <si>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</si>
  <si>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</si>
  <si>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</si>
  <si>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</si>
  <si>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</si>
  <si>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</si>
  <si>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</si>
  <si>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</si>
  <si>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</si>
  <si>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</si>
  <si>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</si>
  <si>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</si>
  <si>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</si>
  <si>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</si>
  <si>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</si>
  <si>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</si>
  <si>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</si>
  <si>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</si>
  <si>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</si>
  <si>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</si>
  <si>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</si>
  <si>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</si>
  <si>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</si>
  <si>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</si>
  <si>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</si>
  <si>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</si>
  <si>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</si>
  <si>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</si>
  <si>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</si>
  <si>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</si>
  <si>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</si>
  <si>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</si>
  <si>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</si>
  <si>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</si>
  <si>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</si>
  <si>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</si>
  <si>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</si>
  <si>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</si>
  <si>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</si>
  <si>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</si>
  <si>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</si>
  <si>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</si>
  <si>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</si>
  <si>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</si>
  <si>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</si>
  <si>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</si>
  <si>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</si>
  <si>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</si>
  <si>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</si>
  <si>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</si>
  <si>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</si>
  <si>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</si>
  <si>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</si>
  <si>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</si>
  <si>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</si>
  <si>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</si>
  <si>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</si>
  <si>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</si>
  <si>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</si>
  <si>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</si>
  <si>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</si>
  <si>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</si>
  <si>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</si>
  <si>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</si>
  <si>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</si>
  <si>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</si>
  <si>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</si>
  <si>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</si>
  <si>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</si>
  <si>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</si>
  <si>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</si>
  <si>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</si>
  <si>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</si>
  <si>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</si>
  <si>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</si>
  <si>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</si>
  <si>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</si>
  <si>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</si>
  <si>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</si>
  <si>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</si>
  <si>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</si>
  <si>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</si>
  <si>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</si>
  <si>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</si>
  <si>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</si>
  <si>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</si>
  <si>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</si>
  <si>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</si>
  <si>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</si>
  <si>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</si>
  <si>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</si>
  <si>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</si>
  <si>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</si>
  <si>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</si>
  <si>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</si>
  <si>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</si>
  <si>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</si>
  <si>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</si>
  <si>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</si>
  <si>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</si>
  <si>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</si>
  <si>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</si>
  <si>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</si>
  <si>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</si>
  <si>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</si>
  <si>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</si>
  <si>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</si>
  <si>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</si>
  <si>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</si>
  <si>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</si>
  <si>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</si>
  <si>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</si>
  <si>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</si>
  <si>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</si>
  <si>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</si>
  <si>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</si>
  <si>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</si>
  <si>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</si>
  <si>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</si>
  <si>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</si>
  <si>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</si>
  <si>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</si>
  <si>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</si>
  <si>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</si>
  <si>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</si>
  <si>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</si>
  <si>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</si>
  <si>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</si>
  <si>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</si>
  <si>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</si>
  <si>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</si>
  <si>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</si>
  <si>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</si>
  <si>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</si>
  <si>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</si>
  <si>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</si>
  <si>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</si>
  <si>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</si>
  <si>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</si>
  <si>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</si>
  <si>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</si>
  <si>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</si>
  <si>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</si>
  <si>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</si>
  <si>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</si>
  <si>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</si>
  <si>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</si>
  <si>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</si>
  <si>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</si>
  <si>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</si>
  <si>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</si>
  <si>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</si>
  <si>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</si>
  <si>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</si>
  <si>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</si>
  <si>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</si>
  <si>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</si>
  <si>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</si>
  <si>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</si>
  <si>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</si>
  <si>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</si>
  <si>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</si>
  <si>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</si>
  <si>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</si>
  <si>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</si>
  <si>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</si>
  <si>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</si>
  <si>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</si>
  <si>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</si>
  <si>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</si>
  <si>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</si>
  <si>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</si>
  <si>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</si>
  <si>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</si>
  <si>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</si>
  <si>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</si>
  <si>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</si>
  <si>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</si>
  <si>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</si>
  <si>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</si>
  <si>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</si>
  <si>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</si>
  <si>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</si>
  <si>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</si>
  <si>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</si>
  <si>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</si>
  <si>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</si>
  <si>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</si>
  <si>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</si>
  <si>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</si>
  <si>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</si>
  <si>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</si>
  <si>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</si>
  <si>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</si>
  <si>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</si>
  <si>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</si>
  <si>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</si>
  <si>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</si>
  <si>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</si>
  <si>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</si>
  <si>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</si>
  <si>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</si>
  <si>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</si>
  <si>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</si>
  <si>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</si>
  <si>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</si>
  <si>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</si>
  <si>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</si>
  <si>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</si>
  <si>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</si>
  <si>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</si>
  <si>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</si>
  <si>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</si>
  <si>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</si>
  <si>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</si>
  <si>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</si>
  <si>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</si>
  <si>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</si>
  <si>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</si>
  <si>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</si>
  <si>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</si>
  <si>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</si>
  <si>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</si>
  <si>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</si>
  <si>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</si>
  <si>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</si>
  <si>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</si>
  <si>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</si>
  <si>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</si>
  <si>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</si>
  <si>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</si>
  <si>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</si>
  <si>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</si>
  <si>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</si>
  <si>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</si>
  <si>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</si>
  <si>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</si>
  <si>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</si>
  <si>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</si>
  <si>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</si>
  <si>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</si>
  <si>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</si>
  <si>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</si>
  <si>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</si>
  <si>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</si>
  <si>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</si>
  <si>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</si>
  <si>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</si>
  <si>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</si>
  <si>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</si>
  <si>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</si>
  <si>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</si>
  <si>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</si>
  <si>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</si>
  <si>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</si>
  <si>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</si>
  <si>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</si>
  <si>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</si>
  <si>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</si>
  <si>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</si>
  <si>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</si>
  <si>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</si>
  <si>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</si>
  <si>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</si>
  <si>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</si>
  <si>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</si>
  <si>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</si>
  <si>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</si>
  <si>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</si>
  <si>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</si>
  <si>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</si>
  <si>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</si>
  <si>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</si>
  <si>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</si>
  <si>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</si>
  <si>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</si>
  <si>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</si>
  <si>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</si>
  <si>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</si>
  <si>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</si>
  <si>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</si>
  <si>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</si>
  <si>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</si>
  <si>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</si>
  <si>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</si>
  <si>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</si>
  <si>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</si>
  <si>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</si>
  <si>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</si>
  <si>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</si>
  <si>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</si>
  <si>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</si>
  <si>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</si>
  <si>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</si>
  <si>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</si>
  <si>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</si>
  <si>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</si>
  <si>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</si>
  <si>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</si>
  <si>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</si>
  <si>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</si>
  <si>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</si>
  <si>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</si>
  <si>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</si>
  <si>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</si>
  <si>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</si>
  <si>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</si>
  <si>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</si>
  <si>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</si>
  <si>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</si>
  <si>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</si>
  <si>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</si>
  <si>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</si>
  <si>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</si>
  <si>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</si>
  <si>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</si>
  <si>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</si>
  <si>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</si>
  <si>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</si>
  <si>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</si>
  <si>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</si>
  <si>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</si>
  <si>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</si>
  <si>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</si>
  <si>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</si>
  <si>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</si>
  <si>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</si>
  <si>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</si>
  <si>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</si>
  <si>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</si>
  <si>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</si>
  <si>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</si>
  <si>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</si>
  <si>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</si>
  <si>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</si>
  <si>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</si>
  <si>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</si>
  <si>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</si>
  <si>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</si>
  <si>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</si>
  <si>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</si>
  <si>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</si>
  <si>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</si>
  <si>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</si>
  <si>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</si>
  <si>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</si>
  <si>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</si>
  <si>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</si>
  <si>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</si>
  <si>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</si>
  <si>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</si>
  <si>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</si>
  <si>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</si>
  <si>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</si>
  <si>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</si>
  <si>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</si>
  <si>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</si>
  <si>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</si>
  <si>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</si>
  <si>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</si>
  <si>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</si>
  <si>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</si>
  <si>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</si>
  <si>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</si>
  <si>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</si>
  <si>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</si>
  <si>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</si>
  <si>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</si>
  <si>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</si>
  <si>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</si>
  <si>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</si>
  <si>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</si>
  <si>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</si>
  <si>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</si>
  <si>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</si>
  <si>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</si>
  <si>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</si>
  <si>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</si>
  <si>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</si>
  <si>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</si>
  <si>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</si>
  <si>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</si>
  <si>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</si>
  <si>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</si>
  <si>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</si>
  <si>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</si>
  <si>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</si>
  <si>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</si>
  <si>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</si>
  <si>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</si>
  <si>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</si>
  <si>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</si>
  <si>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</si>
  <si>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</si>
  <si>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</si>
  <si>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</si>
  <si>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</si>
  <si>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</si>
  <si>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</si>
  <si>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</si>
  <si>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</si>
  <si>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</si>
  <si>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</si>
  <si>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</si>
  <si>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</si>
  <si>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</si>
  <si>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</si>
  <si>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</si>
  <si>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</si>
  <si>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</si>
  <si>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</si>
  <si>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</si>
  <si>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</si>
  <si>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</si>
  <si>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</si>
  <si>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</si>
  <si>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</si>
  <si>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</si>
  <si>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</si>
  <si>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</si>
  <si>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</si>
  <si>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</si>
  <si>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</si>
  <si>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</si>
  <si>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</si>
  <si>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</si>
  <si>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</si>
  <si>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</si>
  <si>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</si>
  <si>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</si>
  <si>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</si>
  <si>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</si>
  <si>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</si>
  <si>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</si>
  <si>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</si>
  <si>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</si>
  <si>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</si>
  <si>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</si>
  <si>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</si>
  <si>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</si>
  <si>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</si>
  <si>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</si>
  <si>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</si>
  <si>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</si>
  <si>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</si>
  <si>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</si>
  <si>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</si>
  <si>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</si>
  <si>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</si>
  <si>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</si>
  <si>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</si>
  <si>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</si>
  <si>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</si>
  <si>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</si>
  <si>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</si>
  <si>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</si>
  <si>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</si>
  <si>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</si>
  <si>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</si>
  <si>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</si>
  <si>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</si>
  <si>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</si>
  <si>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</si>
  <si>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</si>
  <si>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</si>
  <si>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</si>
  <si>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</si>
  <si>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</si>
  <si>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</si>
  <si>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</si>
  <si>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</si>
  <si>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</si>
  <si>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</si>
  <si>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</si>
  <si>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</si>
  <si>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</si>
  <si>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</si>
  <si>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</si>
  <si>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</si>
  <si>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</si>
  <si>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</si>
  <si>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</si>
  <si>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</si>
  <si>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</si>
  <si>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</si>
  <si>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</si>
  <si>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</si>
  <si>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</si>
  <si>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</si>
  <si>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</si>
  <si>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</si>
  <si>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</si>
  <si>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</si>
  <si>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</si>
  <si>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</si>
  <si>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</si>
  <si>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</si>
  <si>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</si>
  <si>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</si>
  <si>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</si>
  <si>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</si>
  <si>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</si>
  <si>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</si>
  <si>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</si>
  <si>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</si>
  <si>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</si>
  <si>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</si>
  <si>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</si>
  <si>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</si>
  <si>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</si>
  <si>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</si>
  <si>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</si>
  <si>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</si>
  <si>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</si>
  <si>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</si>
  <si>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</si>
  <si>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</si>
  <si>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</si>
  <si>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</si>
  <si>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</si>
  <si>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</si>
  <si>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</si>
  <si>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</si>
  <si>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</si>
  <si>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</si>
  <si>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</si>
  <si>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</si>
  <si>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</si>
  <si>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</si>
  <si>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</si>
  <si>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</si>
  <si>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</si>
  <si>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</si>
  <si>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</si>
  <si>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</si>
  <si>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</si>
  <si>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</si>
  <si>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</si>
  <si>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</si>
  <si>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</si>
  <si>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</si>
  <si>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</si>
  <si>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</si>
  <si>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</si>
  <si>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</si>
  <si>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</si>
  <si>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</si>
  <si>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</si>
  <si>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</si>
  <si>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</si>
  <si>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</si>
  <si>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</si>
  <si>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</si>
  <si>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</si>
  <si>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</si>
  <si>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</si>
  <si>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</si>
  <si>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</si>
  <si>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</si>
  <si>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</si>
  <si>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</si>
  <si>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</si>
  <si>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</si>
  <si>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</si>
  <si>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</si>
  <si>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</si>
  <si>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</si>
  <si>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</si>
  <si>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</si>
  <si>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</si>
  <si>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</si>
  <si>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</si>
  <si>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</si>
  <si>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</si>
  <si>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</si>
  <si>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</si>
  <si>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</si>
  <si>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</si>
  <si>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</si>
  <si>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</si>
  <si>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</si>
  <si>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</si>
  <si>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</si>
  <si>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</si>
  <si>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</si>
  <si>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</si>
  <si>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</si>
  <si>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</si>
  <si>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</si>
  <si>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</si>
  <si>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</si>
  <si>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</si>
  <si>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</si>
  <si>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</si>
  <si>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</si>
  <si>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</si>
  <si>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</si>
  <si>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</si>
  <si>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</si>
  <si>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</si>
  <si>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</si>
  <si>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</si>
  <si>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</si>
  <si>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</si>
  <si>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</si>
  <si>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</si>
  <si>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</si>
  <si>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</si>
  <si>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</si>
  <si>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</si>
  <si>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</si>
  <si>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</si>
  <si>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</si>
  <si>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</si>
  <si>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</si>
  <si>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</si>
  <si>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</si>
  <si>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</si>
  <si>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</si>
  <si>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</si>
  <si>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</si>
  <si>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</si>
  <si>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</si>
  <si>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</si>
  <si>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</si>
  <si>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</si>
  <si>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</si>
  <si>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</si>
  <si>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</si>
  <si>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</si>
  <si>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</si>
  <si>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</si>
  <si>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</si>
  <si>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</si>
  <si>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</si>
  <si>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</si>
  <si>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</si>
  <si>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</si>
  <si>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</si>
  <si>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</si>
  <si>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</si>
  <si>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</si>
  <si>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</si>
  <si>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</si>
  <si>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</si>
  <si>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</si>
  <si>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</si>
  <si>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</si>
  <si>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</si>
  <si>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</si>
  <si>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</si>
  <si>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</si>
  <si>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</si>
  <si>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</si>
  <si>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</si>
  <si>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</si>
  <si>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</si>
  <si>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</si>
  <si>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</si>
  <si>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</si>
  <si>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</si>
  <si>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</si>
  <si>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</si>
  <si>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</si>
  <si>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</si>
  <si>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</si>
  <si>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</si>
  <si>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</si>
  <si>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</si>
  <si>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</si>
  <si>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</si>
  <si>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</si>
  <si>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</si>
  <si>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</si>
  <si>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</si>
  <si>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</si>
  <si>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</si>
  <si>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</si>
  <si>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</si>
  <si>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</si>
  <si>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</si>
  <si>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</si>
  <si>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</si>
  <si>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</si>
  <si>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</si>
  <si>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</si>
  <si>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</si>
  <si>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</si>
  <si>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</si>
  <si>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</si>
  <si>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</si>
  <si>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</si>
  <si>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</si>
  <si>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</si>
  <si>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</si>
  <si>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</si>
  <si>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</si>
  <si>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</si>
  <si>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</si>
  <si>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</si>
  <si>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</si>
  <si>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</si>
  <si>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</si>
  <si>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</si>
  <si>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</si>
  <si>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</si>
  <si>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</si>
  <si>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</si>
  <si>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</si>
  <si>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</si>
  <si>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</si>
  <si>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</si>
  <si>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</si>
  <si>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</si>
  <si>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</si>
  <si>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</si>
  <si>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</si>
  <si>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</si>
  <si>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</si>
  <si>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</si>
  <si>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</si>
  <si>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</si>
  <si>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</si>
  <si>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</si>
  <si>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</si>
  <si>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</si>
  <si>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</si>
  <si>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</si>
  <si>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</si>
  <si>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</si>
  <si>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</si>
  <si>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</si>
  <si>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</si>
  <si>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</si>
  <si>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</si>
  <si>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</si>
  <si>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</si>
  <si>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</si>
  <si>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</si>
  <si>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</si>
  <si>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</si>
  <si>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</si>
  <si>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</si>
  <si>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</si>
  <si>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</si>
  <si>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</si>
  <si>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</si>
  <si>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</si>
  <si>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</si>
  <si>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</si>
  <si>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</si>
  <si>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</si>
  <si>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</si>
  <si>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</si>
  <si>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</si>
  <si>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</si>
  <si>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</si>
  <si>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</si>
  <si>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</si>
  <si>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</si>
  <si>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</si>
  <si>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</si>
  <si>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</si>
  <si>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</si>
  <si>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</si>
  <si>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</si>
  <si>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</si>
  <si>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</si>
  <si>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</si>
  <si>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</si>
  <si>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</si>
  <si>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</si>
  <si>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</si>
  <si>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</si>
  <si>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</si>
  <si>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</si>
  <si>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</si>
  <si>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</si>
  <si>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</si>
  <si>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</si>
  <si>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</si>
  <si>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</si>
  <si>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</si>
  <si>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</si>
  <si>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</si>
  <si>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</si>
  <si>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</si>
  <si>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</si>
  <si>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</si>
  <si>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</si>
  <si>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</si>
  <si>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</si>
  <si>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</si>
  <si>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</si>
  <si>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</si>
  <si>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</si>
  <si>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</si>
  <si>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</si>
  <si>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</si>
  <si>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</si>
  <si>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</si>
  <si>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</si>
  <si>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</si>
  <si>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</si>
  <si>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</si>
  <si>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</si>
  <si>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</si>
  <si>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</si>
  <si>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</si>
  <si>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</si>
  <si>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</si>
  <si>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</si>
  <si>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</si>
  <si>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</si>
  <si>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</si>
  <si>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</si>
  <si>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</si>
  <si>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</si>
  <si>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</si>
  <si>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</si>
  <si>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</si>
  <si>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</si>
  <si>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</si>
  <si>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</si>
  <si>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</si>
  <si>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</si>
  <si>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</si>
  <si>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</si>
  <si>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</si>
  <si>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</si>
  <si>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</si>
  <si>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</si>
  <si>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</si>
  <si>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</si>
  <si>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</si>
  <si>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</si>
  <si>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</si>
  <si>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</si>
  <si>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</si>
  <si>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</si>
  <si>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</si>
  <si>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</si>
  <si>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</si>
  <si>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</si>
  <si>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</si>
  <si>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</si>
  <si>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</si>
  <si>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</si>
  <si>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</si>
  <si>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</si>
  <si>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</si>
  <si>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</si>
  <si>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</si>
  <si>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</si>
  <si>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</si>
  <si>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</si>
  <si>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</si>
  <si>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</si>
  <si>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</si>
  <si>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</si>
  <si>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</si>
  <si>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</si>
  <si>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</si>
  <si>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</si>
  <si>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</si>
  <si>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</si>
  <si>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</si>
  <si>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</si>
  <si>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</si>
  <si>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</si>
  <si>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</si>
  <si>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</si>
  <si>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</si>
  <si>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</si>
  <si>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</si>
  <si>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</si>
  <si>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</si>
  <si>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</si>
  <si>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</si>
  <si>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</si>
  <si>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</si>
  <si>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</si>
  <si>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</si>
  <si>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</si>
  <si>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</si>
  <si>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</si>
  <si>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</si>
  <si>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</si>
  <si>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</si>
  <si>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</si>
  <si>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</si>
  <si>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</si>
  <si>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</si>
  <si>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</si>
  <si>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</si>
  <si>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</si>
  <si>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</si>
  <si>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</si>
  <si>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</si>
  <si>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</si>
  <si>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</si>
  <si>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</si>
  <si>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</si>
  <si>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</si>
  <si>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</si>
  <si>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</si>
  <si>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</si>
  <si>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</si>
  <si>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</si>
  <si>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</si>
  <si>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</si>
  <si>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</si>
  <si>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</si>
  <si>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</si>
  <si>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</si>
  <si>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</si>
  <si>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</si>
  <si>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</si>
  <si>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</si>
  <si>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</si>
  <si>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</si>
  <si>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</si>
  <si>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</si>
  <si>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</si>
  <si>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</si>
  <si>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</si>
  <si>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</si>
  <si>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</si>
  <si>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</si>
  <si>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</si>
  <si>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</si>
  <si>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</si>
  <si>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</si>
  <si>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</si>
  <si>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</si>
  <si>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</si>
  <si>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</si>
  <si>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</si>
  <si>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</si>
  <si>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</si>
  <si>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</si>
  <si>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</si>
  <si>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</si>
  <si>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</si>
  <si>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</si>
  <si>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</si>
  <si>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</si>
  <si>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</si>
  <si>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</si>
  <si>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</si>
  <si>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</si>
  <si>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</si>
  <si>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</si>
  <si>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</si>
  <si>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</si>
  <si>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</si>
  <si>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</si>
  <si>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</si>
  <si>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</si>
  <si>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</si>
  <si>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</si>
  <si>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</si>
  <si>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</si>
  <si>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</si>
  <si>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</si>
  <si>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</si>
  <si>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</si>
  <si>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</si>
  <si>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</si>
  <si>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</si>
  <si>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</si>
  <si>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</si>
  <si>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</si>
  <si>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</si>
  <si>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</si>
  <si>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</si>
  <si>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</si>
  <si>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</si>
  <si>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</si>
  <si>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</si>
  <si>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</si>
  <si>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</si>
  <si>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</si>
  <si>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</si>
  <si>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</si>
  <si>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</si>
  <si>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</si>
  <si>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</si>
  <si>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</si>
  <si>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</si>
  <si>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</si>
  <si>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</si>
  <si>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</si>
  <si>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</si>
  <si>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</si>
  <si>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</si>
  <si>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</si>
  <si>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</si>
  <si>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</si>
  <si>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</si>
  <si>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</si>
  <si>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</si>
  <si>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</si>
  <si>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</si>
  <si>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</si>
  <si>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</si>
  <si>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</si>
  <si>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</si>
  <si>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</si>
  <si>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</si>
  <si>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</si>
  <si>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</si>
  <si>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</si>
  <si>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</si>
  <si>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</si>
  <si>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</si>
  <si>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</si>
  <si>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</si>
  <si>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</si>
  <si>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</si>
  <si>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</si>
  <si>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</si>
  <si>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</si>
  <si>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</si>
  <si>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</si>
  <si>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</si>
  <si>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</si>
  <si>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</si>
  <si>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</si>
  <si>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</si>
  <si>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</si>
  <si>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</si>
  <si>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</si>
  <si>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</si>
  <si>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</si>
  <si>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</si>
  <si>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</si>
  <si>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</si>
  <si>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</si>
  <si>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</si>
  <si>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</si>
  <si>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</si>
  <si>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</si>
  <si>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</si>
  <si>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</si>
  <si>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</si>
  <si>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</si>
  <si>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</si>
  <si>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</si>
  <si>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</si>
  <si>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</si>
  <si>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</si>
  <si>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</si>
  <si>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</si>
  <si>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</si>
  <si>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</si>
  <si>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</si>
  <si>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</si>
  <si>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</si>
  <si>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</si>
  <si>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</si>
  <si>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</si>
  <si>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</si>
  <si>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</si>
  <si>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</si>
  <si>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</si>
  <si>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</si>
  <si>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</si>
  <si>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</si>
  <si>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</si>
  <si>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</si>
  <si>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</si>
  <si>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</si>
  <si>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</si>
  <si>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</si>
  <si>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</si>
  <si>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</si>
  <si>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</si>
  <si>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</si>
  <si>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</si>
  <si>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</si>
  <si>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</si>
  <si>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</si>
  <si>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</si>
  <si>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</si>
  <si>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</si>
  <si>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</si>
  <si>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</si>
  <si>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</si>
  <si>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</si>
  <si>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</si>
  <si>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</si>
  <si>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</si>
  <si>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</si>
  <si>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</si>
  <si>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</si>
  <si>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</si>
  <si>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</si>
  <si>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</si>
  <si>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</si>
  <si>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</si>
  <si>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</si>
  <si>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</si>
  <si>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</si>
  <si>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</si>
  <si>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</si>
  <si>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</si>
  <si>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</si>
  <si>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</si>
  <si>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</si>
  <si>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</si>
  <si>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</si>
  <si>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</si>
  <si>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</si>
  <si>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</si>
  <si>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</si>
  <si>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</si>
  <si>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</si>
  <si>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</si>
  <si>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</si>
  <si>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</si>
  <si>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</si>
  <si>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</si>
  <si>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</si>
  <si>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</si>
  <si>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</si>
  <si>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</si>
  <si>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</si>
  <si>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</si>
  <si>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</si>
  <si>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</si>
  <si>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</si>
  <si>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</si>
  <si>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</si>
  <si>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</si>
  <si>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</si>
  <si>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</si>
  <si>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</si>
  <si>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</si>
  <si>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</si>
  <si>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</si>
  <si>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</si>
  <si>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</si>
  <si>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</si>
  <si>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</si>
  <si>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</si>
  <si>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</si>
  <si>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</si>
  <si>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</si>
  <si>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</si>
  <si>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</si>
  <si>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</si>
  <si>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</si>
  <si>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</si>
  <si>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</si>
  <si>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</si>
  <si>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</si>
  <si>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</si>
  <si>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</si>
  <si>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</si>
  <si>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</si>
  <si>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</si>
  <si>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</si>
  <si>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</si>
  <si>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</si>
  <si>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</si>
  <si>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</si>
  <si>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</si>
  <si>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</si>
  <si>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</si>
  <si>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</si>
  <si>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</si>
  <si>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</si>
  <si>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</si>
  <si>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</si>
  <si>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</si>
  <si>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</si>
  <si>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</si>
  <si>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</si>
  <si>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</si>
  <si>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</si>
  <si>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</si>
  <si>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</si>
  <si>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</si>
  <si>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</si>
  <si>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</si>
  <si>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</si>
  <si>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</si>
  <si>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</si>
  <si>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</si>
  <si>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</si>
  <si>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</si>
  <si>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</si>
  <si>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</si>
  <si>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</si>
  <si>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</si>
  <si>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</si>
  <si>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</si>
  <si>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</si>
  <si>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</si>
  <si>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</si>
  <si>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</si>
  <si>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</si>
  <si>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</si>
  <si>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</si>
  <si>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</si>
  <si>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</si>
  <si>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</si>
  <si>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</si>
  <si>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</si>
  <si>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</si>
  <si>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</si>
  <si>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</si>
  <si>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</si>
  <si>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</si>
  <si>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</si>
  <si>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</si>
  <si>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</si>
  <si>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</si>
  <si>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</si>
  <si>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</si>
  <si>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</si>
  <si>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</si>
  <si>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</si>
  <si>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</si>
  <si>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</si>
  <si>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</si>
  <si>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</si>
  <si>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</si>
  <si>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</si>
  <si>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</si>
  <si>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</si>
  <si>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</si>
  <si>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</si>
  <si>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</si>
  <si>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</si>
  <si>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</si>
  <si>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</si>
  <si>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</si>
  <si>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</si>
  <si>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</si>
  <si>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</si>
  <si>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</si>
  <si>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</si>
  <si>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</si>
  <si>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</si>
  <si>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</si>
  <si>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</si>
  <si>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</si>
  <si>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</si>
  <si>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</si>
  <si>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</si>
  <si>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</si>
  <si>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</si>
  <si>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</si>
  <si>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</si>
  <si>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</si>
  <si>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</si>
  <si>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</si>
  <si>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</si>
  <si>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</si>
  <si>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</si>
  <si>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</si>
  <si>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</si>
  <si>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</si>
  <si>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</si>
  <si>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</si>
  <si>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</si>
  <si>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</si>
  <si>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</si>
  <si>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</si>
  <si>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</si>
  <si>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</si>
  <si>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</si>
  <si>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</si>
  <si>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</si>
  <si>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</si>
  <si>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</si>
  <si>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</si>
  <si>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</si>
  <si>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</si>
  <si>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</si>
  <si>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</si>
  <si>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</si>
  <si>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</si>
  <si>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</si>
  <si>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</si>
  <si>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</si>
  <si>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</si>
  <si>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</si>
  <si>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</si>
  <si>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</si>
  <si>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</si>
  <si>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</si>
  <si>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</si>
  <si>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</si>
  <si>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</si>
  <si>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</si>
  <si>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</si>
  <si>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</si>
  <si>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</si>
  <si>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</si>
  <si>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</si>
  <si>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</si>
  <si>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</si>
  <si>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</si>
  <si>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</si>
  <si>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</si>
  <si>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</si>
  <si>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</si>
  <si>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</si>
  <si>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</si>
  <si>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</si>
  <si>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</si>
  <si>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</si>
  <si>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</si>
  <si>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</si>
  <si>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</si>
  <si>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</si>
  <si>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</si>
  <si>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</si>
  <si>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</si>
  <si>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</si>
  <si>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</si>
  <si>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</si>
  <si>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</si>
  <si>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</si>
  <si>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</si>
  <si>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</si>
  <si>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</si>
  <si>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</si>
  <si>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</si>
  <si>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</si>
  <si>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</si>
  <si>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</si>
  <si>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</si>
  <si>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</si>
  <si>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</si>
  <si>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</si>
  <si>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</si>
  <si>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</si>
  <si>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</si>
  <si>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</si>
  <si>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</si>
  <si>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</si>
  <si>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</si>
  <si>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</si>
  <si>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</si>
  <si>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</si>
  <si>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</si>
  <si>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</si>
  <si>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</si>
  <si>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</si>
  <si>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</si>
  <si>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</si>
  <si>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</si>
  <si>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</si>
  <si>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</si>
  <si>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</si>
  <si>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</si>
  <si>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</si>
  <si>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</si>
  <si>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</si>
  <si>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</si>
  <si>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</si>
  <si>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</si>
  <si>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</si>
  <si>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</si>
  <si>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</si>
  <si>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</si>
  <si>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</si>
  <si>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</si>
  <si>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</si>
  <si>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</si>
  <si>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</si>
  <si>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</si>
  <si>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</si>
  <si>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</si>
  <si>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</si>
  <si>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</si>
  <si>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</si>
  <si>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</si>
  <si>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</si>
  <si>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</si>
  <si>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</si>
  <si>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</si>
  <si>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</si>
  <si>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</si>
  <si>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</si>
  <si>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</si>
  <si>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</si>
  <si>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</si>
  <si>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</si>
  <si>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</si>
  <si>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</si>
  <si>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</si>
  <si>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</si>
  <si>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</si>
  <si>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</si>
  <si>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</si>
  <si>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</si>
  <si>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</si>
  <si>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</si>
  <si>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</si>
  <si>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</si>
  <si>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</si>
  <si>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</si>
  <si>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</si>
  <si>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</si>
  <si>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</si>
  <si>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</si>
  <si>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</si>
  <si>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</si>
  <si>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</si>
  <si>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</si>
  <si>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</si>
  <si>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</si>
  <si>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</si>
  <si>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</si>
  <si>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</si>
  <si>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</si>
  <si>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</si>
  <si>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</si>
  <si>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</si>
  <si>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</si>
  <si>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</si>
  <si>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</si>
  <si>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</si>
  <si>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</si>
  <si>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</si>
  <si>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</si>
  <si>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</si>
  <si>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</si>
  <si>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</si>
  <si>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</si>
  <si>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</si>
  <si>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</si>
  <si>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</si>
  <si>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</si>
  <si>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</si>
  <si>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</si>
  <si>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</si>
  <si>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</si>
  <si>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</si>
  <si>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</si>
  <si>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</si>
  <si>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</si>
  <si>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</si>
  <si>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</si>
  <si>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</si>
  <si>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</si>
  <si>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</si>
  <si>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</si>
  <si>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</si>
  <si>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</si>
  <si>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</si>
  <si>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</si>
  <si>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</si>
  <si>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</si>
  <si>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</si>
  <si>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</si>
  <si>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</si>
  <si>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</si>
  <si>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</si>
  <si>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</si>
  <si>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</si>
  <si>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</si>
  <si>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</si>
  <si>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</si>
  <si>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</si>
  <si>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</si>
  <si>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</si>
  <si>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</si>
  <si>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</si>
  <si>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</si>
  <si>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</si>
  <si>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</si>
  <si>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</si>
  <si>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</si>
  <si>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</si>
  <si>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</si>
  <si>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</si>
  <si>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</si>
  <si>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</si>
  <si>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</si>
  <si>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</si>
  <si>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</si>
  <si>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</si>
  <si>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</si>
  <si>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</si>
  <si>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</si>
  <si>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</si>
  <si>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</si>
  <si>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</si>
  <si>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</si>
  <si>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</si>
  <si>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</si>
  <si>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</si>
  <si>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</si>
  <si>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</si>
  <si>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</si>
  <si>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</si>
  <si>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</si>
  <si>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</si>
  <si>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</si>
  <si>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</si>
  <si>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</si>
  <si>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</si>
  <si>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</si>
  <si>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</si>
  <si>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</si>
  <si>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</si>
  <si>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</si>
  <si>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</si>
  <si>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</si>
  <si>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</si>
  <si>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</si>
  <si>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</si>
  <si>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</si>
  <si>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</si>
  <si>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</si>
  <si>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</si>
  <si>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</si>
  <si>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</si>
  <si>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</si>
  <si>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</si>
  <si>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</si>
  <si>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</si>
  <si>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</si>
  <si>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</si>
  <si>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</si>
  <si>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</si>
  <si>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</si>
  <si>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</si>
  <si>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</si>
  <si>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</si>
  <si>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</si>
  <si>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</si>
  <si>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</si>
  <si>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</si>
  <si>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</si>
  <si>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</si>
  <si>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</si>
  <si>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</si>
  <si>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</si>
  <si>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</si>
  <si>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</si>
  <si>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</si>
  <si>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</si>
  <si>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</si>
  <si>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</si>
  <si>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</si>
  <si>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</si>
  <si>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</si>
  <si>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</si>
  <si>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</si>
  <si>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</si>
  <si>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</si>
  <si>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</si>
  <si>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</si>
  <si>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</si>
  <si>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</si>
  <si>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</si>
  <si>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</si>
  <si>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</si>
  <si>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</si>
  <si>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</si>
  <si>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</si>
  <si>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</si>
  <si>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</si>
  <si>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</si>
  <si>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</si>
  <si>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</si>
  <si>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</si>
  <si>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</si>
  <si>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</si>
  <si>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</si>
  <si>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</si>
  <si>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</si>
  <si>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</si>
  <si>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</si>
  <si>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</si>
  <si>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</si>
  <si>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</si>
  <si>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</si>
  <si>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</si>
  <si>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</si>
  <si>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</si>
  <si>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</si>
  <si>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</si>
  <si>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</si>
  <si>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</si>
  <si>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</si>
  <si>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</si>
  <si>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</si>
  <si>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</si>
  <si>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</si>
  <si>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</si>
  <si>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</si>
  <si>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</si>
  <si>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</si>
  <si>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</si>
  <si>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</si>
  <si>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</si>
  <si>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</si>
  <si>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</si>
  <si>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</si>
  <si>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</si>
  <si>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</si>
  <si>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</si>
  <si>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</si>
  <si>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</si>
  <si>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</si>
  <si>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</si>
  <si>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</si>
  <si>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</si>
  <si>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</si>
  <si>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</si>
  <si>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</si>
  <si>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</si>
  <si>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</si>
  <si>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</si>
  <si>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</si>
  <si>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</si>
  <si>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</si>
  <si>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</si>
  <si>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</si>
  <si>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</si>
  <si>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</si>
  <si>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</si>
  <si>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</si>
  <si>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</si>
  <si>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</si>
  <si>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</si>
  <si>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</si>
  <si>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</si>
  <si>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</si>
  <si>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</si>
  <si>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</si>
  <si>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</si>
  <si>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</si>
  <si>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</si>
  <si>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</si>
  <si>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</si>
  <si>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</si>
  <si>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</si>
  <si>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</si>
  <si>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</si>
  <si>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</si>
  <si>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</si>
  <si>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</si>
  <si>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</si>
  <si>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</si>
  <si>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</si>
  <si>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</si>
  <si>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</si>
  <si>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</si>
  <si>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</si>
  <si>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</si>
  <si>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</si>
  <si>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</si>
  <si>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</si>
  <si>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</si>
  <si>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</si>
  <si>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</si>
  <si>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</si>
  <si>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</si>
  <si>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</si>
  <si>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</si>
  <si>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</si>
  <si>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</si>
  <si>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</si>
  <si>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</si>
  <si>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</si>
  <si>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</si>
  <si>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</si>
  <si>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</si>
  <si>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</si>
  <si>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</si>
  <si>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</si>
  <si>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</si>
  <si>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</si>
  <si>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</si>
  <si>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</si>
  <si>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</si>
  <si>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</si>
  <si>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</si>
  <si>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</si>
  <si>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</si>
  <si>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</si>
  <si>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</si>
  <si>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</si>
  <si>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</si>
  <si>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</si>
  <si>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</si>
  <si>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</si>
  <si>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</si>
  <si>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</si>
  <si>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</si>
  <si>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</si>
  <si>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</si>
  <si>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</si>
  <si>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</si>
  <si>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</si>
  <si>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</si>
  <si>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</si>
  <si>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</si>
  <si>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</si>
  <si>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</si>
  <si>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</si>
  <si>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</si>
  <si>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</si>
  <si>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</si>
  <si>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</si>
  <si>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</si>
  <si>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</si>
  <si>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</si>
  <si>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</si>
  <si>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</si>
  <si>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</si>
  <si>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</si>
  <si>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</si>
  <si>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</si>
  <si>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</si>
  <si>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</si>
  <si>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</si>
  <si>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</si>
  <si>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</si>
  <si>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</si>
  <si>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</si>
  <si>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</si>
  <si>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</si>
  <si>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</si>
  <si>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</si>
  <si>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</si>
  <si>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</si>
  <si>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</si>
  <si>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</si>
  <si>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</si>
  <si>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</si>
  <si>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</si>
  <si>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</si>
  <si>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</si>
  <si>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</si>
  <si>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</si>
  <si>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</si>
  <si>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</si>
  <si>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</si>
  <si>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</si>
  <si>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</si>
  <si>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</si>
  <si>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</si>
  <si>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</si>
  <si>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</si>
  <si>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</si>
  <si>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</si>
  <si>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</si>
  <si>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</si>
  <si>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</si>
  <si>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</si>
  <si>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</si>
  <si>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</si>
  <si>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</si>
  <si>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</si>
  <si>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</si>
  <si>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</si>
  <si>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</si>
  <si>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</si>
  <si>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</si>
  <si>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</si>
  <si>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</si>
  <si>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</si>
  <si>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</si>
  <si>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</si>
  <si>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</si>
  <si>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</si>
  <si>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</si>
  <si>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</si>
  <si>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</si>
  <si>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</si>
  <si>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</si>
  <si>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</si>
  <si>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</si>
  <si>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</si>
  <si>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</si>
  <si>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</si>
  <si>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</si>
  <si>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</si>
  <si>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</si>
  <si>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</si>
  <si>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</si>
  <si>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</si>
  <si>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</si>
  <si>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</si>
  <si>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</si>
  <si>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</si>
  <si>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</si>
  <si>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</si>
  <si>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</si>
  <si>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</si>
  <si>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</si>
  <si>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</si>
  <si>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</si>
  <si>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</si>
  <si>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</si>
  <si>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</si>
  <si>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</si>
  <si>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</si>
  <si>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</si>
  <si>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</si>
  <si>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</si>
  <si>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</si>
  <si>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</si>
  <si>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</si>
  <si>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</si>
  <si>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</si>
  <si>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</si>
  <si>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</si>
  <si>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</si>
  <si>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</si>
  <si>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</si>
  <si>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</si>
  <si>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</si>
  <si>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</si>
  <si>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</si>
  <si>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</si>
  <si>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</si>
  <si>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</si>
  <si>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</si>
  <si>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</si>
  <si>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</si>
  <si>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</si>
  <si>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</si>
  <si>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</si>
  <si>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</si>
  <si>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</si>
  <si>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</si>
  <si>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</si>
  <si>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</si>
  <si>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</si>
  <si>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</si>
  <si>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</si>
  <si>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</si>
  <si>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</si>
  <si>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</si>
  <si>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</si>
  <si>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</si>
  <si>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</si>
  <si>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</si>
  <si>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</si>
  <si>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</si>
  <si>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</si>
  <si>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</si>
  <si>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</si>
  <si>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</si>
  <si>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</si>
  <si>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</si>
  <si>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</si>
  <si>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</si>
  <si>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</si>
  <si>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</si>
  <si>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</si>
  <si>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</si>
  <si>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</si>
  <si>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</si>
  <si>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</si>
  <si>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</si>
  <si>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</si>
  <si>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</si>
  <si>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</si>
  <si>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</si>
  <si>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</si>
  <si>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</si>
  <si>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</si>
  <si>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</si>
  <si>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</si>
  <si>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</si>
  <si>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</si>
  <si>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</si>
  <si>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</si>
  <si>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</si>
  <si>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</si>
  <si>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</si>
  <si>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</si>
  <si>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</si>
  <si>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</si>
  <si>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</si>
  <si>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</si>
  <si>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</si>
  <si>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</si>
  <si>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</si>
  <si>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</si>
  <si>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</si>
  <si>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</si>
  <si>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</si>
  <si>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</si>
  <si>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</si>
  <si>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</si>
  <si>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</si>
  <si>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</si>
  <si>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</si>
  <si>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</si>
  <si>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</si>
  <si>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</si>
  <si>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</si>
  <si>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</si>
  <si>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</si>
  <si>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</si>
  <si>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</si>
  <si>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</si>
  <si>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</si>
  <si>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</si>
  <si>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</si>
  <si>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</si>
  <si>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</si>
  <si>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</si>
  <si>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</si>
  <si>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</si>
  <si>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</si>
  <si>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</si>
  <si>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</si>
  <si>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</si>
  <si>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</si>
  <si>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</si>
  <si>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</si>
  <si>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</si>
  <si>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</si>
  <si>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</si>
  <si>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</si>
  <si>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</si>
  <si>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</si>
  <si>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</si>
  <si>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</si>
  <si>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</si>
  <si>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</si>
  <si>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</si>
  <si>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</si>
  <si>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</si>
  <si>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</si>
  <si>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</si>
  <si>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</si>
  <si>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</si>
  <si>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</si>
  <si>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</si>
  <si>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</si>
  <si>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</si>
  <si>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</si>
  <si>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</si>
  <si>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</si>
  <si>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</si>
  <si>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</si>
  <si>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</si>
  <si>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</si>
  <si>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</si>
  <si>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</si>
  <si>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</si>
  <si>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</si>
  <si>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</si>
  <si>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</si>
  <si>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</si>
  <si>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</si>
  <si>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</si>
  <si>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</si>
  <si>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</si>
  <si>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</si>
  <si>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</si>
  <si>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</si>
  <si>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</si>
  <si>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</si>
  <si>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</si>
  <si>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</si>
  <si>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</si>
  <si>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</si>
  <si>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</si>
  <si>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</si>
  <si>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</si>
  <si>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</si>
  <si>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</si>
  <si>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</si>
  <si>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</si>
  <si>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</si>
  <si>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</si>
  <si>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</si>
  <si>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</si>
  <si>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</si>
  <si>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</si>
  <si>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</si>
  <si>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</si>
  <si>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</si>
  <si>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</si>
  <si>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</si>
  <si>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</si>
  <si>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</si>
  <si>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</si>
  <si>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</si>
  <si>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</si>
  <si>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</si>
  <si>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</si>
  <si>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</si>
  <si>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</si>
  <si>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</si>
  <si>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</si>
  <si>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</si>
  <si>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</si>
  <si>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</si>
  <si>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</si>
  <si>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</si>
  <si>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</si>
  <si>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</si>
  <si>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</si>
  <si>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</si>
  <si>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</si>
  <si>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</si>
  <si>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</si>
  <si>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</si>
  <si>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</si>
  <si>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</si>
  <si>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</si>
  <si>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</si>
  <si>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</si>
  <si>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</si>
  <si>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</si>
  <si>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</si>
  <si>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</si>
  <si>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</si>
  <si>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</si>
  <si>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</si>
  <si>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</si>
  <si>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</si>
  <si>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</si>
  <si>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</si>
  <si>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</si>
  <si>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</si>
  <si>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</si>
  <si>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</si>
  <si>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</si>
  <si>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</si>
  <si>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</si>
  <si>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</si>
  <si>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</si>
  <si>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</si>
  <si>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</si>
  <si>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</si>
  <si>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</si>
  <si>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</si>
  <si>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</si>
  <si>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</si>
  <si>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</si>
  <si>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</si>
  <si>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</si>
  <si>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</si>
  <si>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</si>
  <si>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</si>
  <si>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</si>
  <si>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</si>
  <si>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</si>
  <si>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</si>
  <si>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</si>
  <si>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</si>
  <si>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</si>
  <si>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</si>
  <si>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</si>
  <si>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</si>
  <si>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</si>
  <si>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</si>
  <si>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</si>
  <si>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</si>
  <si>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</si>
  <si>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</si>
  <si>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</si>
  <si>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</si>
  <si>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</si>
  <si>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</si>
  <si>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</si>
  <si>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</si>
  <si>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</si>
  <si>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</si>
  <si>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</si>
  <si>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</si>
  <si>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</si>
  <si>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</si>
  <si>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</si>
  <si>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</si>
  <si>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</si>
  <si>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</si>
  <si>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</si>
  <si>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</si>
  <si>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</si>
  <si>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</si>
  <si>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</si>
  <si>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</si>
  <si>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</si>
  <si>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</si>
  <si>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</si>
  <si>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</si>
  <si>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</si>
  <si>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</si>
  <si>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</si>
  <si>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</si>
  <si>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</si>
  <si>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</si>
  <si>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</si>
  <si>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</si>
  <si>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</si>
  <si>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</si>
  <si>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</si>
  <si>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</si>
  <si>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</si>
  <si>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</si>
  <si>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</si>
  <si>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</si>
  <si>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</si>
  <si>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</si>
  <si>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</si>
  <si>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</si>
  <si>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</si>
  <si>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</si>
  <si>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</si>
  <si>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</si>
  <si>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</si>
  <si>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</si>
  <si>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</si>
  <si>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</si>
  <si>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</si>
  <si>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</si>
  <si>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</si>
  <si>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</si>
  <si>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</si>
  <si>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</si>
  <si>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</si>
  <si>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</si>
  <si>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</si>
  <si>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</si>
  <si>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</si>
  <si>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</si>
  <si>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</si>
  <si>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</si>
  <si>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</si>
  <si>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</si>
  <si>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</si>
  <si>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</si>
  <si>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</si>
  <si>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</si>
  <si>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</si>
  <si>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</si>
  <si>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</si>
  <si>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</si>
  <si>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</si>
  <si>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</si>
  <si>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</si>
  <si>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</si>
  <si>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</si>
  <si>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</si>
  <si>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</si>
  <si>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</si>
  <si>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</si>
  <si>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</si>
  <si>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</si>
  <si>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</si>
  <si>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</si>
  <si>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</si>
  <si>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</si>
  <si>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</si>
  <si>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</si>
  <si>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</si>
  <si>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</si>
  <si>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</si>
  <si>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</si>
  <si>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</si>
  <si>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</si>
  <si>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</si>
  <si>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</si>
  <si>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</si>
  <si>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</si>
  <si>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</si>
  <si>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</si>
  <si>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</si>
  <si>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</si>
  <si>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</si>
  <si>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</si>
  <si>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</si>
  <si>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</si>
  <si>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</si>
  <si>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</si>
  <si>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</si>
  <si>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</si>
  <si>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</si>
  <si>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</si>
  <si>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</si>
  <si>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</si>
  <si>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</si>
  <si>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</si>
  <si>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</si>
  <si>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</si>
  <si>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</si>
  <si>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</si>
  <si>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</si>
  <si>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</si>
  <si>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</si>
  <si>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</si>
  <si>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</si>
  <si>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</si>
  <si>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</si>
  <si>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</si>
  <si>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</si>
  <si>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</si>
  <si>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</si>
  <si>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</si>
  <si>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</si>
  <si>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</si>
  <si>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</si>
  <si>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</si>
  <si>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</si>
  <si>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</si>
  <si>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</si>
  <si>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</si>
  <si>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</si>
  <si>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</si>
  <si>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</si>
  <si>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</si>
  <si>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</si>
  <si>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</si>
  <si>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</si>
  <si>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</si>
  <si>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</si>
  <si>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</si>
  <si>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</si>
  <si>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</si>
  <si>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</si>
  <si>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</si>
  <si>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</si>
  <si>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</si>
  <si>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</si>
  <si>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</si>
  <si>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</si>
  <si>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</si>
  <si>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</si>
  <si>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</si>
  <si>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</si>
  <si>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</si>
  <si>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</si>
  <si>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</si>
  <si>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</si>
  <si>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</si>
  <si>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</si>
  <si>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</si>
  <si>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</si>
  <si>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</si>
  <si>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</si>
  <si>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</si>
  <si>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</si>
  <si>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</si>
  <si>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</si>
  <si>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</si>
  <si>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</si>
  <si>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</si>
  <si>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</si>
  <si>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</si>
  <si>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</si>
  <si>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</si>
  <si>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</si>
  <si>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</si>
  <si>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</si>
  <si>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</si>
  <si>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</si>
  <si>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</si>
  <si>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</si>
  <si>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</si>
  <si>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</si>
  <si>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</si>
  <si>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</si>
  <si>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</si>
  <si>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</si>
  <si>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</si>
  <si>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</si>
  <si>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</si>
  <si>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</si>
  <si>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</si>
  <si>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</si>
  <si>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</si>
  <si>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</si>
  <si>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</si>
  <si>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</si>
  <si>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</si>
  <si>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</si>
  <si>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</si>
  <si>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</si>
  <si>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</si>
  <si>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</si>
  <si>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</si>
  <si>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</si>
  <si>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</si>
  <si>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</si>
  <si>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</si>
  <si>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</si>
  <si>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</si>
  <si>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</si>
  <si>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</si>
  <si>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</si>
  <si>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</si>
  <si>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</si>
  <si>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</si>
  <si>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</si>
  <si>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</si>
  <si>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</si>
  <si>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</si>
  <si>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</si>
  <si>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</si>
  <si>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</si>
  <si>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</si>
  <si>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</si>
  <si>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</si>
  <si>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</si>
  <si>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</si>
  <si>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</si>
  <si>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</si>
  <si>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</si>
  <si>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</si>
  <si>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</si>
  <si>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</si>
  <si>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</si>
  <si>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</si>
  <si>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</si>
  <si>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</si>
  <si>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</si>
  <si>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</si>
  <si>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</si>
  <si>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</si>
  <si>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</si>
  <si>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</si>
  <si>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</si>
  <si>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</si>
  <si>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</si>
  <si>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</si>
  <si>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</si>
  <si>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</si>
  <si>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</si>
  <si>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</si>
  <si>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</si>
  <si>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</si>
  <si>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</si>
  <si>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</si>
  <si>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</si>
  <si>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</si>
  <si>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</si>
  <si>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</si>
  <si>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</si>
  <si>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</si>
  <si>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</si>
  <si>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</si>
  <si>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</si>
  <si>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</si>
  <si>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</si>
  <si>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</si>
  <si>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</si>
  <si>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</si>
  <si>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</si>
  <si>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</si>
  <si>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</si>
  <si>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</si>
  <si>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</si>
  <si>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</si>
  <si>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</si>
  <si>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</si>
  <si>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</si>
  <si>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</si>
  <si>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</si>
  <si>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</si>
  <si>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</si>
  <si>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</si>
  <si>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</si>
  <si>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</si>
  <si>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</si>
  <si>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</si>
  <si>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</si>
  <si>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</si>
  <si>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</si>
  <si>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</si>
  <si>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</si>
  <si>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</si>
  <si>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</si>
  <si>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</si>
  <si>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</si>
  <si>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</si>
  <si>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</si>
  <si>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</si>
  <si>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</si>
  <si>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</si>
  <si>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</si>
  <si>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</si>
  <si>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</si>
  <si>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</si>
  <si>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</si>
  <si>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</si>
  <si>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</si>
  <si>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</si>
  <si>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</si>
  <si>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</si>
  <si>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</si>
  <si>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</si>
  <si>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</si>
  <si>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</si>
  <si>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</si>
  <si>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</si>
  <si>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</si>
  <si>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</si>
  <si>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</si>
  <si>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</si>
  <si>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</si>
  <si>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</si>
  <si>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</si>
  <si>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</si>
  <si>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</si>
  <si>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</si>
  <si>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</si>
  <si>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</si>
  <si>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</si>
  <si>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</si>
  <si>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</si>
  <si>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</si>
  <si>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</si>
  <si>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</si>
  <si>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</si>
  <si>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</si>
  <si>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</si>
  <si>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</si>
  <si>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</si>
  <si>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</si>
  <si>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</si>
  <si>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</si>
  <si>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</si>
  <si>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</si>
  <si>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</si>
  <si>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</si>
  <si>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</si>
  <si>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</si>
  <si>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</si>
  <si>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</si>
  <si>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</si>
  <si>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</si>
  <si>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</si>
  <si>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</si>
  <si>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</si>
  <si>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</si>
  <si>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</si>
  <si>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</si>
  <si>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</si>
  <si>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</si>
  <si>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</si>
  <si>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</si>
  <si>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</si>
  <si>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</si>
  <si>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</si>
  <si>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</si>
  <si>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</si>
  <si>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</si>
  <si>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</si>
  <si>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</si>
  <si>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</si>
  <si>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</si>
  <si>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</si>
  <si>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</si>
  <si>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</si>
  <si>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</si>
  <si>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</si>
  <si>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</si>
  <si>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</si>
  <si>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</si>
  <si>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</si>
  <si>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</si>
  <si>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</si>
  <si>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</si>
  <si>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</si>
  <si>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</si>
  <si>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</si>
  <si>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</si>
  <si>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</si>
  <si>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</si>
  <si>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</si>
  <si>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</si>
  <si>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</si>
  <si>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</si>
  <si>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</si>
  <si>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</si>
  <si>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</si>
  <si>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</si>
  <si>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</si>
  <si>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</si>
  <si>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</si>
  <si>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</si>
  <si>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</si>
  <si>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</si>
  <si>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</si>
  <si>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</si>
  <si>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</si>
  <si>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</si>
  <si>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</si>
  <si>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</si>
  <si>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</si>
  <si>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</si>
  <si>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</si>
  <si>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</si>
  <si>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</si>
  <si>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</si>
  <si>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</si>
  <si>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</si>
  <si>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</si>
  <si>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</si>
  <si>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</si>
  <si>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</si>
  <si>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</si>
  <si>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</si>
  <si>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</si>
  <si>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</si>
  <si>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</si>
  <si>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</si>
  <si>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</si>
  <si>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</si>
  <si>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</si>
  <si>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</si>
  <si>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</si>
  <si>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</si>
  <si>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</si>
  <si>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</si>
  <si>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</si>
  <si>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</si>
  <si>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</si>
  <si>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</si>
  <si>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</si>
  <si>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</si>
  <si>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</si>
  <si>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</si>
  <si>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</si>
  <si>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</si>
  <si>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</si>
  <si>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</si>
  <si>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</si>
  <si>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</si>
  <si>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</si>
  <si>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</si>
  <si>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</si>
  <si>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</si>
  <si>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</si>
  <si>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</si>
  <si>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</si>
  <si>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</si>
  <si>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</si>
  <si>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</si>
  <si>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</si>
  <si>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</si>
  <si>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</si>
  <si>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</si>
  <si>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</si>
  <si>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</si>
  <si>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</si>
  <si>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</si>
  <si>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</si>
  <si>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</si>
  <si>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</si>
  <si>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</si>
  <si>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</si>
  <si>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</si>
  <si>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</si>
  <si>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</si>
  <si>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</si>
  <si>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</si>
  <si>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</si>
  <si>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</si>
  <si>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</si>
  <si>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</si>
  <si>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</si>
  <si>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</si>
  <si>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</si>
  <si>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</si>
  <si>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</si>
  <si>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</si>
  <si>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</si>
  <si>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</si>
  <si>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</si>
  <si>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</si>
  <si>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</si>
  <si>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</si>
  <si>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</si>
  <si>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</si>
  <si>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</si>
  <si>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</si>
  <si>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</si>
  <si>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</si>
  <si>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</si>
  <si>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</si>
  <si>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</si>
  <si>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</si>
  <si>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</si>
  <si>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</si>
  <si>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</si>
  <si>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</si>
  <si>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</si>
  <si>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</si>
  <si>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</si>
  <si>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</si>
  <si>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</si>
  <si>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</si>
  <si>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</si>
  <si>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</si>
  <si>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</si>
  <si>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</si>
  <si>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</si>
  <si>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</si>
  <si>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</si>
  <si>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</si>
  <si>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</si>
  <si>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</si>
  <si>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</si>
  <si>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</si>
  <si>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</si>
  <si>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</si>
  <si>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</si>
  <si>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</si>
  <si>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</si>
  <si>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</si>
  <si>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</si>
  <si>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</si>
  <si>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</si>
  <si>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</si>
  <si>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</si>
  <si>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</si>
  <si>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</si>
  <si>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</si>
  <si>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</si>
  <si>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</si>
  <si>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</si>
  <si>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</si>
  <si>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</si>
  <si>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</si>
  <si>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</si>
  <si>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</si>
  <si>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</si>
  <si>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</si>
  <si>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</si>
  <si>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</si>
  <si>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</si>
  <si>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</si>
  <si>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</si>
  <si>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</si>
  <si>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</si>
  <si>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</si>
  <si>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</si>
  <si>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</si>
  <si>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</si>
  <si>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</si>
  <si>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</si>
  <si>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</si>
  <si>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</si>
  <si>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</si>
  <si>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</si>
  <si>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</si>
  <si>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</si>
  <si>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</si>
  <si>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</si>
  <si>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</si>
  <si>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</si>
  <si>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</si>
  <si>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</si>
  <si>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</si>
  <si>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</si>
  <si>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</si>
  <si>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</si>
  <si>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</si>
  <si>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</si>
  <si>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</si>
  <si>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</si>
  <si>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</si>
  <si>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</si>
  <si>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</si>
  <si>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</si>
  <si>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</si>
  <si>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</si>
  <si>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</si>
  <si>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</si>
  <si>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</si>
  <si>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</si>
  <si>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</si>
  <si>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</si>
  <si>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</si>
  <si>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</si>
  <si>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</si>
  <si>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</si>
  <si>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</si>
  <si>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</si>
  <si>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</si>
  <si>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</si>
  <si>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</si>
  <si>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</si>
  <si>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</si>
  <si>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</si>
  <si>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</si>
  <si>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</si>
  <si>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</si>
  <si>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</si>
  <si>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</si>
  <si>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</si>
  <si>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</si>
  <si>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</si>
  <si>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</si>
  <si>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</si>
  <si>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</si>
  <si>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</si>
  <si>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</si>
  <si>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</si>
  <si>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</si>
  <si>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</si>
  <si>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</si>
  <si>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</si>
  <si>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</si>
  <si>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</si>
  <si>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</si>
  <si>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</si>
  <si>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</si>
  <si>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</si>
  <si>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</si>
  <si>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</si>
  <si>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</si>
  <si>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</si>
  <si>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</si>
  <si>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</si>
  <si>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</si>
  <si>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</si>
  <si>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</si>
  <si>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</si>
  <si>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</si>
  <si>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</si>
  <si>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</si>
  <si>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</si>
  <si>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</si>
  <si>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</si>
  <si>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</si>
  <si>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</si>
  <si>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</si>
  <si>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</si>
  <si>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</si>
  <si>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</si>
  <si>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</si>
  <si>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</si>
  <si>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</si>
  <si>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</si>
  <si>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</si>
  <si>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</si>
  <si>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</si>
  <si>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</si>
  <si>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</si>
  <si>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</si>
  <si>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</si>
  <si>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</si>
  <si>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</si>
  <si>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</si>
  <si>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</si>
  <si>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</si>
  <si>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</si>
  <si>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</si>
  <si>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</si>
  <si>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</si>
  <si>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</si>
  <si>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</si>
  <si>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</si>
  <si>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</si>
  <si>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</si>
  <si>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</si>
  <si>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</si>
  <si>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</si>
  <si>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</si>
  <si>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</si>
  <si>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</si>
  <si>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</si>
  <si>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</si>
  <si>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</si>
  <si>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</si>
  <si>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</si>
  <si>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</si>
  <si>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</si>
  <si>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</si>
  <si>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</si>
  <si>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</si>
  <si>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</si>
  <si>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</si>
  <si>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</si>
  <si>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</si>
  <si>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</si>
  <si>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</si>
  <si>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</si>
  <si>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</si>
  <si>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</si>
  <si>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</si>
  <si>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</si>
  <si>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</si>
  <si>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</si>
  <si>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</si>
  <si>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</si>
  <si>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</si>
  <si>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</si>
  <si>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</si>
  <si>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</si>
  <si>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</si>
  <si>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</si>
  <si>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</si>
  <si>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</si>
  <si>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</si>
  <si>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</si>
  <si>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</si>
  <si>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</si>
  <si>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</si>
  <si>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</si>
  <si>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</si>
  <si>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</si>
  <si>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</si>
  <si>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</si>
  <si>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</si>
  <si>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</si>
  <si>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</si>
  <si>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</si>
  <si>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</si>
  <si>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</si>
  <si>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</si>
  <si>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</si>
  <si>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</si>
  <si>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</si>
  <si>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</si>
  <si>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</si>
  <si>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</si>
  <si>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</si>
  <si>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</si>
  <si>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</si>
  <si>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</si>
  <si>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</si>
  <si>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</si>
  <si>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</si>
  <si>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</si>
  <si>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</si>
  <si>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</si>
  <si>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</si>
  <si>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</si>
  <si>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</si>
  <si>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</si>
  <si>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</si>
  <si>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</si>
  <si>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</si>
  <si>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</si>
  <si>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</si>
  <si>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</si>
  <si>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</si>
  <si>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</si>
  <si>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</si>
  <si>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</si>
  <si>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</si>
  <si>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</si>
  <si>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</si>
  <si>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</si>
  <si>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</si>
  <si>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</si>
  <si>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</si>
  <si>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</si>
  <si>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</si>
  <si>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</si>
  <si>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</si>
  <si>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</si>
  <si>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</si>
  <si>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</si>
  <si>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</si>
  <si>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</si>
  <si>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</si>
  <si>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</si>
  <si>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</si>
  <si>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</si>
  <si>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</si>
  <si>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</si>
  <si>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</si>
  <si>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</si>
  <si>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</si>
  <si>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</si>
  <si>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</si>
  <si>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</si>
  <si>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</si>
  <si>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</si>
  <si>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</si>
  <si>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</si>
  <si>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</si>
  <si>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</si>
  <si>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</si>
  <si>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</si>
  <si>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</si>
  <si>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</si>
  <si>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</si>
  <si>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</si>
  <si>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</si>
  <si>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</si>
  <si>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</si>
  <si>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</si>
  <si>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</si>
  <si>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</si>
  <si>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</si>
  <si>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</si>
  <si>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</si>
  <si>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</si>
  <si>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</si>
  <si>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</si>
  <si>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</si>
  <si>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</si>
  <si>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</si>
  <si>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</si>
  <si>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</si>
  <si>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</si>
  <si>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</si>
  <si>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</si>
  <si>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</si>
  <si>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</si>
  <si>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</si>
  <si>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</si>
  <si>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</si>
  <si>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</si>
  <si>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</si>
  <si>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</si>
  <si>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</si>
  <si>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</si>
  <si>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</si>
  <si>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</si>
  <si>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</si>
  <si>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</si>
  <si>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</si>
  <si>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</si>
  <si>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</si>
  <si>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</si>
  <si>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</si>
  <si>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</si>
  <si>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</si>
  <si>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</si>
  <si>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</si>
  <si>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</si>
  <si>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</si>
  <si>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</si>
  <si>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</si>
  <si>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</si>
  <si>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</si>
  <si>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</si>
  <si>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</si>
  <si>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</si>
  <si>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</si>
  <si>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</si>
  <si>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</si>
  <si>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</si>
  <si>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</si>
  <si>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</si>
  <si>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</si>
  <si>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</si>
  <si>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</si>
  <si>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</si>
  <si>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</si>
  <si>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</si>
  <si>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</si>
  <si>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</si>
  <si>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</si>
  <si>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</si>
  <si>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</si>
  <si>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</si>
  <si>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</si>
  <si>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</si>
  <si>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</si>
  <si>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</si>
  <si>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</si>
  <si>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</si>
  <si>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</si>
  <si>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</si>
  <si>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</si>
  <si>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</si>
  <si>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</si>
  <si>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</si>
  <si>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</si>
  <si>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</si>
  <si>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</si>
  <si>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</si>
  <si>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</si>
  <si>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</si>
  <si>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</si>
  <si>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</si>
  <si>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</si>
  <si>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</si>
  <si>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</si>
  <si>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</si>
  <si>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</si>
  <si>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</si>
  <si>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</si>
  <si>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</si>
  <si>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</si>
  <si>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</si>
  <si>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</si>
  <si>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</si>
  <si>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</si>
  <si>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</si>
  <si>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</si>
  <si>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</si>
  <si>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</si>
  <si>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</si>
  <si>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</si>
  <si>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</si>
  <si>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</si>
  <si>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</si>
  <si>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</si>
  <si>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</si>
  <si>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</si>
  <si>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</si>
  <si>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</si>
  <si>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</si>
  <si>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</si>
  <si>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</si>
  <si>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</si>
  <si>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</si>
  <si>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</si>
  <si>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</si>
  <si>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</si>
  <si>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</si>
  <si>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</si>
  <si>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</si>
  <si>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</si>
  <si>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</si>
  <si>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</si>
  <si>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</si>
  <si>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</si>
  <si>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</si>
  <si>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</si>
  <si>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</si>
  <si>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</si>
  <si>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</si>
  <si>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</si>
  <si>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</si>
  <si>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</si>
  <si>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</si>
  <si>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</si>
  <si>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</si>
  <si>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</si>
  <si>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</si>
  <si>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</si>
  <si>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</si>
  <si>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</si>
  <si>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</si>
  <si>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</si>
  <si>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</si>
  <si>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</si>
  <si>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</si>
  <si>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</si>
  <si>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</si>
  <si>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</si>
  <si>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</si>
  <si>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</si>
  <si>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</si>
  <si>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</si>
  <si>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</si>
  <si>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</si>
  <si>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</si>
  <si>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</si>
  <si>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</si>
  <si>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</si>
  <si>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</si>
  <si>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</si>
  <si>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</si>
  <si>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</si>
  <si>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</si>
  <si>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</si>
  <si>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</si>
  <si>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</si>
  <si>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</si>
  <si>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</si>
  <si>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</si>
  <si>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</si>
  <si>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</si>
  <si>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</si>
  <si>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</si>
  <si>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</si>
  <si>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</si>
  <si>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</si>
  <si>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</si>
  <si>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</si>
  <si>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</si>
  <si>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</si>
  <si>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</si>
  <si>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</si>
  <si>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</si>
  <si>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</si>
  <si>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</si>
  <si>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</si>
  <si>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</si>
  <si>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</si>
  <si>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</si>
  <si>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</si>
  <si>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</si>
  <si>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</si>
  <si>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</si>
  <si>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</si>
  <si>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</si>
  <si>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</si>
  <si>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</si>
  <si>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</si>
  <si>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</si>
  <si>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</si>
  <si>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</si>
  <si>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</si>
  <si>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</si>
  <si>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</si>
  <si>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</si>
  <si>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</si>
  <si>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</si>
  <si>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</si>
  <si>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</si>
  <si>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</si>
  <si>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</si>
  <si>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</si>
  <si>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</si>
  <si>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</si>
  <si>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</si>
  <si>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</si>
  <si>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</si>
  <si>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</si>
  <si>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</si>
  <si>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</si>
  <si>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</si>
  <si>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</si>
  <si>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</si>
  <si>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</si>
  <si>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</si>
  <si>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</si>
  <si>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</si>
  <si>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</si>
  <si>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</si>
  <si>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</si>
  <si>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</si>
  <si>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</si>
  <si>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</si>
  <si>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</si>
  <si>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</si>
  <si>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</si>
  <si>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</si>
  <si>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</si>
  <si>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</si>
  <si>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</si>
  <si>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</si>
  <si>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</si>
  <si>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</si>
  <si>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</si>
  <si>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</si>
  <si>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</si>
  <si>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</si>
  <si>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</si>
  <si>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</si>
  <si>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</si>
  <si>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</si>
  <si>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</si>
  <si>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</si>
  <si>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</si>
  <si>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</si>
  <si>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</si>
  <si>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</si>
  <si>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</si>
  <si>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</si>
  <si>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</si>
  <si>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</si>
  <si>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</si>
  <si>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</si>
  <si>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</si>
  <si>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</si>
  <si>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</si>
  <si>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</si>
  <si>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</si>
  <si>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</si>
  <si>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</si>
  <si>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</si>
  <si>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</si>
  <si>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</si>
  <si>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</si>
  <si>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</si>
  <si>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</si>
  <si>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</si>
  <si>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</si>
  <si>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</si>
  <si>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</si>
  <si>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</si>
  <si>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</si>
  <si>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</si>
  <si>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</si>
  <si>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</si>
  <si>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</si>
  <si>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</si>
  <si>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</si>
  <si>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</si>
  <si>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</si>
  <si>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</si>
  <si>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</si>
  <si>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</si>
  <si>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</si>
  <si>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</si>
  <si>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</si>
  <si>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</si>
  <si>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</si>
  <si>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</si>
  <si>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</si>
  <si>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</si>
  <si>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</si>
  <si>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</si>
  <si>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</si>
  <si>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</si>
  <si>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</si>
  <si>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</si>
  <si>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</si>
  <si>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</si>
  <si>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</si>
  <si>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</si>
  <si>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</si>
  <si>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</si>
  <si>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</si>
  <si>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</si>
  <si>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</si>
  <si>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</si>
  <si>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</si>
  <si>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</si>
  <si>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</si>
  <si>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</si>
  <si>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</si>
  <si>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</si>
  <si>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</si>
  <si>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</si>
  <si>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</si>
  <si>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</si>
  <si>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</si>
  <si>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</si>
  <si>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</si>
  <si>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</si>
  <si>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</si>
  <si>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</si>
  <si>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</si>
  <si>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</si>
  <si>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</si>
  <si>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</si>
  <si>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</si>
  <si>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</si>
  <si>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</si>
  <si>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</si>
  <si>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</si>
  <si>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</si>
  <si>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</si>
  <si>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</si>
  <si>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</si>
  <si>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</si>
  <si>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</si>
  <si>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</si>
  <si>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</si>
  <si>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</si>
  <si>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</si>
  <si>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</si>
  <si>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</si>
  <si>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</si>
  <si>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</si>
  <si>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</si>
  <si>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</si>
  <si>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</si>
  <si>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</si>
  <si>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</si>
  <si>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</si>
  <si>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</si>
  <si>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</si>
  <si>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</si>
  <si>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</si>
  <si>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</si>
  <si>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</si>
  <si>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</si>
  <si>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</si>
  <si>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</si>
  <si>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</si>
  <si>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</si>
  <si>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</si>
  <si>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</si>
  <si>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</si>
  <si>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</si>
  <si>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</si>
  <si>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</si>
  <si>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</si>
  <si>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</si>
  <si>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</si>
  <si>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</si>
  <si>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</si>
  <si>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</si>
  <si>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</si>
  <si>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</si>
  <si>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</si>
  <si>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</si>
  <si>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</si>
  <si>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</si>
  <si>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</si>
  <si>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</si>
  <si>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</si>
  <si>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</si>
  <si>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</si>
  <si>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</si>
  <si>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</si>
  <si>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</si>
  <si>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</si>
  <si>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</si>
  <si>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</si>
  <si>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</si>
  <si>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</si>
  <si>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</si>
  <si>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</si>
  <si>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</si>
  <si>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</si>
  <si>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</si>
  <si>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</si>
  <si>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</si>
  <si>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</si>
  <si>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</si>
  <si>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</si>
  <si>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</si>
  <si>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</si>
  <si>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</si>
  <si>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</si>
  <si>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</si>
  <si>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</si>
  <si>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</si>
  <si>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</si>
  <si>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</si>
  <si>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</si>
  <si>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</si>
  <si>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</si>
  <si>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</si>
  <si>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</si>
  <si>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</si>
  <si>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</si>
  <si>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</si>
  <si>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</si>
  <si>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</si>
  <si>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</si>
  <si>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</si>
  <si>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</si>
  <si>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</si>
  <si>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</si>
  <si>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</si>
  <si>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</si>
  <si>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</si>
  <si>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</si>
  <si>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</si>
  <si>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</si>
  <si>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</si>
  <si>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</si>
  <si>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</si>
  <si>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</si>
  <si>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</si>
  <si>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</si>
  <si>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</si>
  <si>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</si>
  <si>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</si>
  <si>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</si>
  <si>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</si>
  <si>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</si>
  <si>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</si>
  <si>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</si>
  <si>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</si>
  <si>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</si>
  <si>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</si>
  <si>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</si>
  <si>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</si>
  <si>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</si>
  <si>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</si>
  <si>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</si>
  <si>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</si>
  <si>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</si>
  <si>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</si>
  <si>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</si>
  <si>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</si>
  <si>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</si>
  <si>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</si>
  <si>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</si>
  <si>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</si>
  <si>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</si>
  <si>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</si>
  <si>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</si>
  <si>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</si>
  <si>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</si>
  <si>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</si>
  <si>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</si>
  <si>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</si>
  <si>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</si>
  <si>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</si>
  <si>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</si>
  <si>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</si>
  <si>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</si>
  <si>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</si>
  <si>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</si>
  <si>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</si>
  <si>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</si>
  <si>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</si>
  <si>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</si>
  <si>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</si>
  <si>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</si>
  <si>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</si>
  <si>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</si>
  <si>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</si>
  <si>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</si>
  <si>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</si>
  <si>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</si>
  <si>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</si>
  <si>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</si>
  <si>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</si>
  <si>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</si>
  <si>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</si>
  <si>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</si>
  <si>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</si>
  <si>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</si>
  <si>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</si>
  <si>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</si>
  <si>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</si>
  <si>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</si>
  <si>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</si>
  <si>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</si>
  <si>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</si>
  <si>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</si>
  <si>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</si>
  <si>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</si>
  <si>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</si>
  <si>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</si>
  <si>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</si>
  <si>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</si>
  <si>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</si>
  <si>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</si>
  <si>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</si>
  <si>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</si>
  <si>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</si>
  <si>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</si>
  <si>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</si>
  <si>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</si>
  <si>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</si>
  <si>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</si>
  <si>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</si>
  <si>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</si>
  <si>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</si>
  <si>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</si>
  <si>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</si>
  <si>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</si>
  <si>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</si>
  <si>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</si>
  <si>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</si>
  <si>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</si>
  <si>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</si>
  <si>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</si>
  <si>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</si>
  <si>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</si>
  <si>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</si>
  <si>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</si>
  <si>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</si>
  <si>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</si>
  <si>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</si>
  <si>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</si>
  <si>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</si>
  <si>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</si>
  <si>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</si>
  <si>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</si>
  <si>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</si>
  <si>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</si>
  <si>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</si>
  <si>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</si>
  <si>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</si>
  <si>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</si>
  <si>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</si>
  <si>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</si>
  <si>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</si>
  <si>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</si>
  <si>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</si>
  <si>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</si>
  <si>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</si>
  <si>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</si>
  <si>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</si>
  <si>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</si>
  <si>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</si>
  <si>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</si>
  <si>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</si>
  <si>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</si>
  <si>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</si>
  <si>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</si>
  <si>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</si>
  <si>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</si>
  <si>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</si>
  <si>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</si>
  <si>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</si>
  <si>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</si>
  <si>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</si>
  <si>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</si>
  <si>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</si>
  <si>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</si>
  <si>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</si>
  <si>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</si>
  <si>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</si>
  <si>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</si>
  <si>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</si>
  <si>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</si>
  <si>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</si>
  <si>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</si>
  <si>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</si>
  <si>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</si>
  <si>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</si>
  <si>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</si>
  <si>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</si>
  <si>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</si>
  <si>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</si>
  <si>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</si>
  <si>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</si>
  <si>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</si>
  <si>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</si>
  <si>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</si>
  <si>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</si>
  <si>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</si>
  <si>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</si>
  <si>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</si>
  <si>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</si>
  <si>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</si>
  <si>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</si>
  <si>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</si>
  <si>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</si>
  <si>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</si>
  <si>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</si>
  <si>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</si>
  <si>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</si>
  <si>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</si>
  <si>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</si>
  <si>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</si>
  <si>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</si>
  <si>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</si>
  <si>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</si>
  <si>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</si>
  <si>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</si>
  <si>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</si>
  <si>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</si>
  <si>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</si>
  <si>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</si>
  <si>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</si>
  <si>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</si>
  <si>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</si>
  <si>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</si>
  <si>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</si>
  <si>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</si>
  <si>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</si>
  <si>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</si>
  <si>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</si>
  <si>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</si>
  <si>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</si>
  <si>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</si>
  <si>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</si>
  <si>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</si>
  <si>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</si>
  <si>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</si>
  <si>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</si>
  <si>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</si>
  <si>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</si>
  <si>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</si>
  <si>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</si>
  <si>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</si>
  <si>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</si>
  <si>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</si>
  <si>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</si>
  <si>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</si>
  <si>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</si>
  <si>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</si>
  <si>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</si>
  <si>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</si>
  <si>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</si>
  <si>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</si>
  <si>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</si>
  <si>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</si>
  <si>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</si>
  <si>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</si>
  <si>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</si>
  <si>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</si>
  <si>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</si>
  <si>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</si>
  <si>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</si>
  <si>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</si>
  <si>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</si>
  <si>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</si>
  <si>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</si>
  <si>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</si>
  <si>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</si>
  <si>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</si>
  <si>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</si>
  <si>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</si>
  <si>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</si>
  <si>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</si>
  <si>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</si>
  <si>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</si>
  <si>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</si>
  <si>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</si>
  <si>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</si>
  <si>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</si>
  <si>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</si>
  <si>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</si>
  <si>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</si>
  <si>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</si>
  <si>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</si>
  <si>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</si>
  <si>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</si>
  <si>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</si>
  <si>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</si>
  <si>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</si>
  <si>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</si>
  <si>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</si>
  <si>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</si>
  <si>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</si>
  <si>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</si>
  <si>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</si>
  <si>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</si>
  <si>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</si>
  <si>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</si>
  <si>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</si>
  <si>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</si>
  <si>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</si>
  <si>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</si>
  <si>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</si>
  <si>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</si>
  <si>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</si>
  <si>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</si>
  <si>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</si>
  <si>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</si>
  <si>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</si>
  <si>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</si>
  <si>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</si>
  <si>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</si>
  <si>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</si>
  <si>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</si>
  <si>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</si>
  <si>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</si>
  <si>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</si>
  <si>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</si>
  <si>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</si>
  <si>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</si>
  <si>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</si>
  <si>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</si>
  <si>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</si>
  <si>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</si>
  <si>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</si>
  <si>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</si>
  <si>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</si>
  <si>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</si>
  <si>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</si>
  <si>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</si>
  <si>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</si>
  <si>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</si>
  <si>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</si>
  <si>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</si>
  <si>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</si>
  <si>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</si>
  <si>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</si>
  <si>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</si>
  <si>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</si>
  <si>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</si>
  <si>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</si>
  <si>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</si>
  <si>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</si>
  <si>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</si>
  <si>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</si>
  <si>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</si>
  <si>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</si>
  <si>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</si>
  <si>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</si>
  <si>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</si>
  <si>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</si>
  <si>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</si>
  <si>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</si>
  <si>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</si>
  <si>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</si>
  <si>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</si>
  <si>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</si>
  <si>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</si>
  <si>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</si>
  <si>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</si>
  <si>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</si>
  <si>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</si>
  <si>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</si>
  <si>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</si>
  <si>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</si>
  <si>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</si>
  <si>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</si>
  <si>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</si>
  <si>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</si>
  <si>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</si>
  <si>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</si>
  <si>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</si>
  <si>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</si>
  <si>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</si>
  <si>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</si>
  <si>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</si>
  <si>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</si>
  <si>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</si>
  <si>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</si>
  <si>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</si>
  <si>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</si>
  <si>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</si>
  <si>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</si>
  <si>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</si>
  <si>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</si>
  <si>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</si>
  <si>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</si>
  <si>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</si>
  <si>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</si>
  <si>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</si>
  <si>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</si>
  <si>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</si>
  <si>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</si>
  <si>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</si>
  <si>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</si>
  <si>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</si>
  <si>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</si>
  <si>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</si>
  <si>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</si>
  <si>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</si>
  <si>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</si>
  <si>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</si>
  <si>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</si>
  <si>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</si>
  <si>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</si>
  <si>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</si>
  <si>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</si>
  <si>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</si>
  <si>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</si>
  <si>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</si>
  <si>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</si>
  <si>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</si>
  <si>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</si>
  <si>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</si>
  <si>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</si>
  <si>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</si>
  <si>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</si>
  <si>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</si>
  <si>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</si>
  <si>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</si>
  <si>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</si>
  <si>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</si>
  <si>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</si>
  <si>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</si>
  <si>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</si>
  <si>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</si>
  <si>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</si>
  <si>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</si>
  <si>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</si>
  <si>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</si>
  <si>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</si>
  <si>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</si>
  <si>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</si>
  <si>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</si>
  <si>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</si>
  <si>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</si>
  <si>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</si>
  <si>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</si>
  <si>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</si>
  <si>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</si>
  <si>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</si>
  <si>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</si>
  <si>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</si>
  <si>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</si>
  <si>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</si>
  <si>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</si>
  <si>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</si>
  <si>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</si>
  <si>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</si>
  <si>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</si>
  <si>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</si>
  <si>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</si>
  <si>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</si>
  <si>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</si>
  <si>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</si>
  <si>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</si>
  <si>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</si>
  <si>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</si>
  <si>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</si>
  <si>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</si>
  <si>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</si>
  <si>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</si>
  <si>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</si>
  <si>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</si>
  <si>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</si>
  <si>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</si>
  <si>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</si>
  <si>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</si>
  <si>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</si>
  <si>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</si>
  <si>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</si>
  <si>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</si>
  <si>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</si>
  <si>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</si>
  <si>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</si>
  <si>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</si>
  <si>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</si>
  <si>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</si>
  <si>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</si>
  <si>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</si>
  <si>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</si>
  <si>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</si>
  <si>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</si>
  <si>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</si>
  <si>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</si>
  <si>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</si>
  <si>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</si>
  <si>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</si>
  <si>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</si>
  <si>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</si>
  <si>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</si>
  <si>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</si>
  <si>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</si>
  <si>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</si>
  <si>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</si>
  <si>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</si>
  <si>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</si>
  <si>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</si>
  <si>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</si>
  <si>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</si>
  <si>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</si>
  <si>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</si>
  <si>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</si>
  <si>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</si>
  <si>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</si>
  <si>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</si>
  <si>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</si>
  <si>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</si>
  <si>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</si>
  <si>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</si>
  <si>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</si>
  <si>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</si>
  <si>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</si>
  <si>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</si>
  <si>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</si>
  <si>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</si>
  <si>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</si>
  <si>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</si>
  <si>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</si>
  <si>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</si>
  <si>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</si>
  <si>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</si>
  <si>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</si>
  <si>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</si>
  <si>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</si>
  <si>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</si>
  <si>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</si>
  <si>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</si>
  <si>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</si>
  <si>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</si>
  <si>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</si>
  <si>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</si>
  <si>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</si>
  <si>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</si>
  <si>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</si>
  <si>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</si>
  <si>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</si>
  <si>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</si>
  <si>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</si>
  <si>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</si>
  <si>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</si>
  <si>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</si>
  <si>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</si>
  <si>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</si>
  <si>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</si>
  <si>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</si>
  <si>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</si>
  <si>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</si>
  <si>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</si>
  <si>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</si>
  <si>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</si>
  <si>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</si>
  <si>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</si>
  <si>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</si>
  <si>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</si>
  <si>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</si>
  <si>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</si>
  <si>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</si>
  <si>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</si>
  <si>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</si>
  <si>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</si>
  <si>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</si>
  <si>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</si>
  <si>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</si>
  <si>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</si>
  <si>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</si>
  <si>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</si>
  <si>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</si>
  <si>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</si>
  <si>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</si>
  <si>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</si>
  <si>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</si>
  <si>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</si>
  <si>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</si>
  <si>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</si>
  <si>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</si>
  <si>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</si>
  <si>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</si>
  <si>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</si>
  <si>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</si>
  <si>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</si>
  <si>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</si>
  <si>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</si>
  <si>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</si>
  <si>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</si>
  <si>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</si>
  <si>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</si>
  <si>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</si>
  <si>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</si>
  <si>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</si>
  <si>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</si>
  <si>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</si>
  <si>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</si>
  <si>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</si>
  <si>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</si>
  <si>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</si>
  <si>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</si>
  <si>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</si>
  <si>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</si>
  <si>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</si>
  <si>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</si>
  <si>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</si>
  <si>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</si>
  <si>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</si>
  <si>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</si>
  <si>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</si>
  <si>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</si>
  <si>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</si>
  <si>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</si>
  <si>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</si>
  <si>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</si>
  <si>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</si>
  <si>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</si>
  <si>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</si>
  <si>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</si>
  <si>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</si>
  <si>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</si>
  <si>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</si>
  <si>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</si>
  <si>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</si>
  <si>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</si>
  <si>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</si>
  <si>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</si>
  <si>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</si>
  <si>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</si>
  <si>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</si>
  <si>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</si>
  <si>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</si>
  <si>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</si>
  <si>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</si>
  <si>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</si>
  <si>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</si>
  <si>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</si>
  <si>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</si>
  <si>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</si>
  <si>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</si>
  <si>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</si>
  <si>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</si>
  <si>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</si>
  <si>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</si>
  <si>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</si>
  <si>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</si>
  <si>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</si>
  <si>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</si>
  <si>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</si>
  <si>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</si>
  <si>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</si>
  <si>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</si>
  <si>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</si>
  <si>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</si>
  <si>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</si>
  <si>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</si>
  <si>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</si>
  <si>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</si>
  <si>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</si>
  <si>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</si>
  <si>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</si>
  <si>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</si>
  <si>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</si>
  <si>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</si>
  <si>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</si>
  <si>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</si>
  <si>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</si>
  <si>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</si>
  <si>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</si>
  <si>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</si>
  <si>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</si>
  <si>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</si>
  <si>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</si>
  <si>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</si>
  <si>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</si>
  <si>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</si>
  <si>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</si>
  <si>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</si>
  <si>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</si>
  <si>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</si>
  <si>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</si>
  <si>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</si>
  <si>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</si>
  <si>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</si>
  <si>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</si>
  <si>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</si>
  <si>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</si>
  <si>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</si>
  <si>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</si>
  <si>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</si>
  <si>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</si>
  <si>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</si>
  <si>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</si>
  <si>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</si>
  <si>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</si>
  <si>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</si>
  <si>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</si>
  <si>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</si>
  <si>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</si>
  <si>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</si>
  <si>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</si>
  <si>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</si>
  <si>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</si>
  <si>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</si>
  <si>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</si>
  <si>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</si>
  <si>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</si>
  <si>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</si>
  <si>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</si>
  <si>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</si>
  <si>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</si>
  <si>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</si>
  <si>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</si>
  <si>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</si>
  <si>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</si>
  <si>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</si>
  <si>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</si>
  <si>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</si>
  <si>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</si>
  <si>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</si>
  <si>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</si>
  <si>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</si>
  <si>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</si>
  <si>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</si>
  <si>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</si>
  <si>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</si>
  <si>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</si>
  <si>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</si>
  <si>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</si>
  <si>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</si>
  <si>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</si>
  <si>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</si>
  <si>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</si>
  <si>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</si>
  <si>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</si>
  <si>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</si>
  <si>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</si>
  <si>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</si>
  <si>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</si>
  <si>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</si>
  <si>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</si>
  <si>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</si>
  <si>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</si>
  <si>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</si>
  <si>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</si>
  <si>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</si>
  <si>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</si>
  <si>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</si>
  <si>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</si>
  <si>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</si>
  <si>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</si>
  <si>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</si>
  <si>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</si>
  <si>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</si>
  <si>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</si>
  <si>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</si>
  <si>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</si>
  <si>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</si>
  <si>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</si>
  <si>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</si>
  <si>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</si>
  <si>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</si>
  <si>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</si>
  <si>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</si>
  <si>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</si>
  <si>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</si>
  <si>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</si>
  <si>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</si>
  <si>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</si>
  <si>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</si>
  <si>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</si>
  <si>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</si>
  <si>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</si>
  <si>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</si>
  <si>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</si>
  <si>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</si>
  <si>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</si>
  <si>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</si>
  <si>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</si>
  <si>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</si>
  <si>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</si>
  <si>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</si>
  <si>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</si>
  <si>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</si>
  <si>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</si>
  <si>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</si>
  <si>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</si>
  <si>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</si>
  <si>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</si>
  <si>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</si>
  <si>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</si>
  <si>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</si>
  <si>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</si>
  <si>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</si>
  <si>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</si>
  <si>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</si>
  <si>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</si>
  <si>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</si>
  <si>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</si>
  <si>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</si>
  <si>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</si>
  <si>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</si>
  <si>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</si>
  <si>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</si>
  <si>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</si>
  <si>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</si>
  <si>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</si>
  <si>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</si>
  <si>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</si>
  <si>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</si>
  <si>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</si>
  <si>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</si>
  <si>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</si>
  <si>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</si>
  <si>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</si>
  <si>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</si>
  <si>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</si>
  <si>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</si>
  <si>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</si>
  <si>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</si>
  <si>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</si>
  <si>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</si>
  <si>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</si>
  <si>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</si>
  <si>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</si>
  <si>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</si>
  <si>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</si>
  <si>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</si>
  <si>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</si>
  <si>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</si>
  <si>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</si>
  <si>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</si>
  <si>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</si>
  <si>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</si>
  <si>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</si>
  <si>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</si>
  <si>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</si>
  <si>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</si>
  <si>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</si>
  <si>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</si>
  <si>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</si>
  <si>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</si>
  <si>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</si>
  <si>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</si>
  <si>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</si>
  <si>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</si>
  <si>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</si>
  <si>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</si>
  <si>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</si>
  <si>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</si>
  <si>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</si>
  <si>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</si>
  <si>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</si>
  <si>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</si>
  <si>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</si>
  <si>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</si>
  <si>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</si>
  <si>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</si>
  <si>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</si>
  <si>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</si>
  <si>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</si>
  <si>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</si>
  <si>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</si>
  <si>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</si>
  <si>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</si>
  <si>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</si>
  <si>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</si>
  <si>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</si>
  <si>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</si>
  <si>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</si>
  <si>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</si>
  <si>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</si>
  <si>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</si>
  <si>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</si>
  <si>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</si>
  <si>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</si>
  <si>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</si>
  <si>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</si>
  <si>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</si>
  <si>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</si>
  <si>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</si>
  <si>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</si>
  <si>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</si>
  <si>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</si>
  <si>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</si>
  <si>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</si>
  <si>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</si>
  <si>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</si>
  <si>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</si>
  <si>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</si>
  <si>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</si>
  <si>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</si>
  <si>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</si>
  <si>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</si>
  <si>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</si>
  <si>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</si>
  <si>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</si>
  <si>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</si>
  <si>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</si>
  <si>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</si>
  <si>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</si>
  <si>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</si>
  <si>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</si>
  <si>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</si>
  <si>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</si>
  <si>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</si>
  <si>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</si>
  <si>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</si>
  <si>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</si>
  <si>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</si>
  <si>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</si>
  <si>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</si>
  <si>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</si>
  <si>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</si>
  <si>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</si>
  <si>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</si>
  <si>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</si>
  <si>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</si>
  <si>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</si>
  <si>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</si>
  <si>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</si>
  <si>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</si>
  <si>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</si>
  <si>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</si>
  <si>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</si>
  <si>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</si>
  <si>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</si>
  <si>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</si>
  <si>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</si>
  <si>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</si>
  <si>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</si>
  <si>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</si>
  <si>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</si>
  <si>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</si>
  <si>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</si>
  <si>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</si>
  <si>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</si>
  <si>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</si>
  <si>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</si>
  <si>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</si>
  <si>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</si>
  <si>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</si>
  <si>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</si>
  <si>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</si>
  <si>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</si>
  <si>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</si>
  <si>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</si>
  <si>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</si>
  <si>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</si>
  <si>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</si>
  <si>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</si>
  <si>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</si>
  <si>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</si>
  <si>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</si>
  <si>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</si>
  <si>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</si>
  <si>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</si>
  <si>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</si>
  <si>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</si>
  <si>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</si>
  <si>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</si>
  <si>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</si>
  <si>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</si>
  <si>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</si>
  <si>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</si>
  <si>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</si>
  <si>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</si>
  <si>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</si>
  <si>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</si>
  <si>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</si>
  <si>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</si>
  <si>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</si>
  <si>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</si>
  <si>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</si>
  <si>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</si>
  <si>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</si>
  <si>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</si>
  <si>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</si>
  <si>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</si>
  <si>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</si>
  <si>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</si>
  <si>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</si>
  <si>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</si>
  <si>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</si>
  <si>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</si>
  <si>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</si>
  <si>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</si>
  <si>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</si>
  <si>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</si>
  <si>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</si>
  <si>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</si>
  <si>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</si>
  <si>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</si>
  <si>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</si>
  <si>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</si>
  <si>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</si>
  <si>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</si>
  <si>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</si>
  <si>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</si>
  <si>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</si>
  <si>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</si>
  <si>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</si>
  <si>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</si>
  <si>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</si>
  <si>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</si>
  <si>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</si>
  <si>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</si>
  <si>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</si>
  <si>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</si>
  <si>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</si>
  <si>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</si>
  <si>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</si>
  <si>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</si>
  <si>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</si>
  <si>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</si>
  <si>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</si>
  <si>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</si>
  <si>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</si>
  <si>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</si>
  <si>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</si>
  <si>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</si>
  <si>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</si>
  <si>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</si>
  <si>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</si>
  <si>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</si>
  <si>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</si>
  <si>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</si>
  <si>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</si>
  <si>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</si>
  <si>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</si>
  <si>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</si>
  <si>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</si>
  <si>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</si>
  <si>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</si>
  <si>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</si>
  <si>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</si>
  <si>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</si>
  <si>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</si>
  <si>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</si>
  <si>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</si>
  <si>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</si>
  <si>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</si>
  <si>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</si>
  <si>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</si>
  <si>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</si>
  <si>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</si>
  <si>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</si>
  <si>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</si>
  <si>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</si>
  <si>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</si>
  <si>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</si>
  <si>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</si>
  <si>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</si>
  <si>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</si>
  <si>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</si>
  <si>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</si>
  <si>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</si>
  <si>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</si>
  <si>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</si>
  <si>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</si>
  <si>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</si>
  <si>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</si>
  <si>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</si>
  <si>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</si>
  <si>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</si>
  <si>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</si>
  <si>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</si>
  <si>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</si>
  <si>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</si>
  <si>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</si>
  <si>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</si>
  <si>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</si>
  <si>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</si>
  <si>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</si>
  <si>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</si>
  <si>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</si>
  <si>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</si>
  <si>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</si>
  <si>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</si>
  <si>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</si>
  <si>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</si>
  <si>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</si>
  <si>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</si>
  <si>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</si>
  <si>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</si>
  <si>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</si>
  <si>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</si>
  <si>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</si>
  <si>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</si>
  <si>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</si>
  <si>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</si>
  <si>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</si>
  <si>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</si>
  <si>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</si>
  <si>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</si>
  <si>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</si>
  <si>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</si>
  <si>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</si>
  <si>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</si>
  <si>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</si>
  <si>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</si>
  <si>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</si>
  <si>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</si>
  <si>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</si>
  <si>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</si>
  <si>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</si>
  <si>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</si>
  <si>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</si>
  <si>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</si>
  <si>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</si>
  <si>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</si>
  <si>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</si>
  <si>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</si>
  <si>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</si>
  <si>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</si>
  <si>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</si>
  <si>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</si>
  <si>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</si>
  <si>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</si>
  <si>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</si>
  <si>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</si>
  <si>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</si>
  <si>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</si>
  <si>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</si>
  <si>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</si>
  <si>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</si>
  <si>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</si>
  <si>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</si>
  <si>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</si>
  <si>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</si>
  <si>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</si>
  <si>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</si>
  <si>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</si>
  <si>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</si>
  <si>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</si>
  <si>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</si>
  <si>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</si>
  <si>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</si>
  <si>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</si>
  <si>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</si>
  <si>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</si>
  <si>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</si>
  <si>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</si>
  <si>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</si>
  <si>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</si>
  <si>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</si>
  <si>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</si>
  <si>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</si>
  <si>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</si>
  <si>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</si>
  <si>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</si>
  <si>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</si>
  <si>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</si>
  <si>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</si>
  <si>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</si>
  <si>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</si>
  <si>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</si>
  <si>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</si>
  <si>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</si>
  <si>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</si>
  <si>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</si>
  <si>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</si>
  <si>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</si>
  <si>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</si>
  <si>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</si>
  <si>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</si>
  <si>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</si>
  <si>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</si>
  <si>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</si>
  <si>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</si>
  <si>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</si>
  <si>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</si>
  <si>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</si>
  <si>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</si>
  <si>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</si>
  <si>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</si>
  <si>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</si>
  <si>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</si>
  <si>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</si>
  <si>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</si>
  <si>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</si>
  <si>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</si>
  <si>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</si>
  <si>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</si>
  <si>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</si>
  <si>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</si>
  <si>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</si>
  <si>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</si>
  <si>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</si>
  <si>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</si>
  <si>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</si>
  <si>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</si>
  <si>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</si>
  <si>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</si>
  <si>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</si>
  <si>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</si>
  <si>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</si>
  <si>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</si>
  <si>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</si>
  <si>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</si>
  <si>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</si>
  <si>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</si>
  <si>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</si>
  <si>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</si>
  <si>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</si>
  <si>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</si>
  <si>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</si>
  <si>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</si>
  <si>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</si>
  <si>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</si>
  <si>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</si>
  <si>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</si>
  <si>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</si>
  <si>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</si>
  <si>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</si>
  <si>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</si>
  <si>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</si>
  <si>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</si>
  <si>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</si>
  <si>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</si>
  <si>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</si>
  <si>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</si>
  <si>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</si>
  <si>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</si>
  <si>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</si>
  <si>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</si>
  <si>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</si>
  <si>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</si>
  <si>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</si>
  <si>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</si>
  <si>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</si>
  <si>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</si>
  <si>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</si>
  <si>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</si>
  <si>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</si>
  <si>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</si>
  <si>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</si>
  <si>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</si>
  <si>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</si>
  <si>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</si>
  <si>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</si>
  <si>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</si>
  <si>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</si>
  <si>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</si>
  <si>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</si>
  <si>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</si>
  <si>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</si>
  <si>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</si>
  <si>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</si>
  <si>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</si>
  <si>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</si>
  <si>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</si>
  <si>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</si>
  <si>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</si>
  <si>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</si>
  <si>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</si>
  <si>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</si>
  <si>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</si>
  <si>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</si>
  <si>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</si>
  <si>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</si>
  <si>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</si>
  <si>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</si>
  <si>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</si>
  <si>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</si>
  <si>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</si>
  <si>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</si>
  <si>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</si>
  <si>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</si>
  <si>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</si>
  <si>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</si>
  <si>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</si>
  <si>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</si>
  <si>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</si>
  <si>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</si>
  <si>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</si>
  <si>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</si>
  <si>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</si>
  <si>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</si>
  <si>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</si>
  <si>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</si>
  <si>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</si>
  <si>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</si>
  <si>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</si>
  <si>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</si>
  <si>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</si>
  <si>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</si>
  <si>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</si>
  <si>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</si>
  <si>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</si>
  <si>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</si>
  <si>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</si>
  <si>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</si>
  <si>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</si>
  <si>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</si>
  <si>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</si>
  <si>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</si>
  <si>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</si>
  <si>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</si>
  <si>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</si>
  <si>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</si>
  <si>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</si>
  <si>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</si>
  <si>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</si>
  <si>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</si>
  <si>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</si>
  <si>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</si>
  <si>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</si>
  <si>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</si>
  <si>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</si>
  <si>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</si>
  <si>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</si>
  <si>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</si>
  <si>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</si>
  <si>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</si>
  <si>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</si>
  <si>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</si>
  <si>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</si>
  <si>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</si>
  <si>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</si>
  <si>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</si>
  <si>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</si>
  <si>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</si>
  <si>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</si>
  <si>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</si>
  <si>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</si>
  <si>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</si>
  <si>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</si>
  <si>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</si>
  <si>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</si>
  <si>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</si>
  <si>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</si>
  <si>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</si>
  <si>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</si>
  <si>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</si>
  <si>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</si>
  <si>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</si>
  <si>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</si>
  <si>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</si>
  <si>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</si>
  <si>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</si>
  <si>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</si>
  <si>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</si>
  <si>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</si>
  <si>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</si>
  <si>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</si>
  <si>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</si>
  <si>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</si>
  <si>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</si>
  <si>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</si>
  <si>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</si>
  <si>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</si>
  <si>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</si>
  <si>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</si>
  <si>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</si>
  <si>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</si>
  <si>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</si>
  <si>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</si>
  <si>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</si>
  <si>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</si>
  <si>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</si>
  <si>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</si>
  <si>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</si>
  <si>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</si>
  <si>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</si>
  <si>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</si>
  <si>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</si>
  <si>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</si>
  <si>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</si>
  <si>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</si>
  <si>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</si>
  <si>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</si>
  <si>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</si>
  <si>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</si>
  <si>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</si>
  <si>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</si>
  <si>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</si>
  <si>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</si>
  <si>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</si>
  <si>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</si>
  <si>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</si>
  <si>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</si>
  <si>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</si>
  <si>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</si>
  <si>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</si>
  <si>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</si>
  <si>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</si>
  <si>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</si>
  <si>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</si>
  <si>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</si>
  <si>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</si>
  <si>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</si>
  <si>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</si>
  <si>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</si>
  <si>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</si>
  <si>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</si>
  <si>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</si>
  <si>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</si>
  <si>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</si>
  <si>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</si>
  <si>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</si>
  <si>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</si>
  <si>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</si>
  <si>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</si>
  <si>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</si>
  <si>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</si>
  <si>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</si>
  <si>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</si>
  <si>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</si>
  <si>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</si>
  <si>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</si>
  <si>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</si>
  <si>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</si>
  <si>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</si>
  <si>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</si>
  <si>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</si>
  <si>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</si>
  <si>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</si>
  <si>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</si>
  <si>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</si>
  <si>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</si>
  <si>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</si>
  <si>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</si>
  <si>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</si>
  <si>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</si>
  <si>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</si>
  <si>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</si>
  <si>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</si>
  <si>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</si>
  <si>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</si>
  <si>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</si>
  <si>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</si>
  <si>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</si>
  <si>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</si>
  <si>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</si>
  <si>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</si>
  <si>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</si>
  <si>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</si>
  <si>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</si>
  <si>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</si>
  <si>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</si>
  <si>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</si>
  <si>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</si>
  <si>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</si>
  <si>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</si>
  <si>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</si>
  <si>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</si>
  <si>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</si>
  <si>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</si>
  <si>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</si>
  <si>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</si>
  <si>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</si>
  <si>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</si>
  <si>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</si>
  <si>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</si>
  <si>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</si>
  <si>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</si>
  <si>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</si>
  <si>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</si>
  <si>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</si>
  <si>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</si>
  <si>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</si>
  <si>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</si>
  <si>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</si>
  <si>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</si>
  <si>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</si>
  <si>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</si>
  <si>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</si>
  <si>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</si>
  <si>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</si>
  <si>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</si>
  <si>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</si>
  <si>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</si>
  <si>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</si>
  <si>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</si>
  <si>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</si>
  <si>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</si>
  <si>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</si>
  <si>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</si>
  <si>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</si>
  <si>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</si>
  <si>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</si>
  <si>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</si>
  <si>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</si>
  <si>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</si>
  <si>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</si>
  <si>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</si>
  <si>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</si>
  <si>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</si>
  <si>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</si>
  <si>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</si>
  <si>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</si>
  <si>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</si>
  <si>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</si>
  <si>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</si>
  <si>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</si>
  <si>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</si>
  <si>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</si>
  <si>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</si>
  <si>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</si>
  <si>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</si>
  <si>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</si>
  <si>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</si>
  <si>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</si>
  <si>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</si>
  <si>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</si>
  <si>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</si>
  <si>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</si>
  <si>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</si>
  <si>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</si>
  <si>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</si>
  <si>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</si>
  <si>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</si>
  <si>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</si>
  <si>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</si>
  <si>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</si>
  <si>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</si>
  <si>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</si>
  <si>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</si>
  <si>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</si>
  <si>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</si>
  <si>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</si>
  <si>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</si>
  <si>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</si>
  <si>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</si>
  <si>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</si>
  <si>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</si>
  <si>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</si>
  <si>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</si>
  <si>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</si>
  <si>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</si>
  <si>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</si>
  <si>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</si>
  <si>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</si>
  <si>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</si>
  <si>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</si>
  <si>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</si>
  <si>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</si>
  <si>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</si>
  <si>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</si>
  <si>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</si>
  <si>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</si>
  <si>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</si>
  <si>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</si>
  <si>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</si>
  <si>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</si>
  <si>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</si>
  <si>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</si>
  <si>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</si>
  <si>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</si>
  <si>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</si>
  <si>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</si>
  <si>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</si>
  <si>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</si>
  <si>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</si>
  <si>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</si>
  <si>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</si>
  <si>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</si>
  <si>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</si>
  <si>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</si>
  <si>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</si>
  <si>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</si>
  <si>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</si>
  <si>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</si>
  <si>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</si>
  <si>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</si>
  <si>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</si>
  <si>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</si>
  <si>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</si>
  <si>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</si>
  <si>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</si>
  <si>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</si>
  <si>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</si>
  <si>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</si>
  <si>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</si>
  <si>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</si>
  <si>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</si>
  <si>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</si>
  <si>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</si>
  <si>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</si>
  <si>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</si>
  <si>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</si>
  <si>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</si>
  <si>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</si>
  <si>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</si>
  <si>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</si>
  <si>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</si>
  <si>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</si>
  <si>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</si>
  <si>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</si>
  <si>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</si>
  <si>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</si>
  <si>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</si>
  <si>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</si>
  <si>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</si>
  <si>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</si>
  <si>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</si>
  <si>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</si>
  <si>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</si>
  <si>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</si>
  <si>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</si>
  <si>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</si>
  <si>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</si>
  <si>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</si>
  <si>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</si>
  <si>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</si>
  <si>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</si>
  <si>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</si>
  <si>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</si>
  <si>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</si>
  <si>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</si>
  <si>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</si>
  <si>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</si>
  <si>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</si>
  <si>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</si>
  <si>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</si>
  <si>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</si>
  <si>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</si>
  <si>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</si>
  <si>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</si>
  <si>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</si>
  <si>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</si>
  <si>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</si>
  <si>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</si>
  <si>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</si>
  <si>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</si>
  <si>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</si>
  <si>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</si>
  <si>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</si>
  <si>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</si>
  <si>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</si>
  <si>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</si>
  <si>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</si>
  <si>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</si>
  <si>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</si>
  <si>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</si>
  <si>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</si>
  <si>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</si>
  <si>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</si>
  <si>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</si>
  <si>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</si>
  <si>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</si>
  <si>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</si>
  <si>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</si>
  <si>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</si>
  <si>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</si>
  <si>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</si>
  <si>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</si>
  <si>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</si>
  <si>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</si>
  <si>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</si>
  <si>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</si>
  <si>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</si>
  <si>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</si>
  <si>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</si>
  <si>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</si>
  <si>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</si>
  <si>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</si>
  <si>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</si>
  <si>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</si>
  <si>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</si>
  <si>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</si>
  <si>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</si>
  <si>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</si>
  <si>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</si>
  <si>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</si>
  <si>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</si>
  <si>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</si>
  <si>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</si>
  <si>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</si>
  <si>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</si>
  <si>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</si>
  <si>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</si>
  <si>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</si>
  <si>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</si>
  <si>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</si>
  <si>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</si>
  <si>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</si>
  <si>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</si>
  <si>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</si>
  <si>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</si>
  <si>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</si>
  <si>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</si>
  <si>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</si>
  <si>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</si>
  <si>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</si>
  <si>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</si>
  <si>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</si>
  <si>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</si>
  <si>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</si>
  <si>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</si>
  <si>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</si>
  <si>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</si>
  <si>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</si>
  <si>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</si>
  <si>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</si>
  <si>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</si>
  <si>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</si>
  <si>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</si>
  <si>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</si>
  <si>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</si>
  <si>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</si>
  <si>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</si>
  <si>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</si>
  <si>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</si>
  <si>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</si>
  <si>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</si>
  <si>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</si>
  <si>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</si>
  <si>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</si>
  <si>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</si>
  <si>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</si>
  <si>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</si>
  <si>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</si>
  <si>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</si>
  <si>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</si>
  <si>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</si>
  <si>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</si>
  <si>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</si>
  <si>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</si>
  <si>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</si>
  <si>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</si>
  <si>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</si>
  <si>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</si>
  <si>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</si>
  <si>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</si>
  <si>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</si>
  <si>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</si>
  <si>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</si>
  <si>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</si>
  <si>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</si>
  <si>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</si>
  <si>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</si>
  <si>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</si>
  <si>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</si>
  <si>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</si>
  <si>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</si>
  <si>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</si>
  <si>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</si>
  <si>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</si>
  <si>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</si>
  <si>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</si>
  <si>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</si>
  <si>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</si>
  <si>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</si>
  <si>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</si>
  <si>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</si>
  <si>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</si>
  <si>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</si>
  <si>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</si>
  <si>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</si>
  <si>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</si>
  <si>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</si>
  <si>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</si>
  <si>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</si>
  <si>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</si>
  <si>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</si>
  <si>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</si>
  <si>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</si>
  <si>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</si>
  <si>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</si>
  <si>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</si>
  <si>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</si>
  <si>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</si>
  <si>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</si>
  <si>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</si>
  <si>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</si>
  <si>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</si>
  <si>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</si>
  <si>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</si>
  <si>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</si>
  <si>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</si>
  <si>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</si>
  <si>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</si>
  <si>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</si>
  <si>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</si>
  <si>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</si>
  <si>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</si>
  <si>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</si>
  <si>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</si>
  <si>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</si>
  <si>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</si>
  <si>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</si>
  <si>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</si>
  <si>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</si>
  <si>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</si>
  <si>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</si>
  <si>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</si>
  <si>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</si>
  <si>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</si>
  <si>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</si>
  <si>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</si>
  <si>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</si>
  <si>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</si>
  <si>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</si>
  <si>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</si>
  <si>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</si>
  <si>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</si>
  <si>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</si>
  <si>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</si>
  <si>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</si>
  <si>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</si>
  <si>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</si>
  <si>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</si>
  <si>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</si>
  <si>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</si>
  <si>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</si>
  <si>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</si>
  <si>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</si>
  <si>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</si>
  <si>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</si>
  <si>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</si>
  <si>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</si>
  <si>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</si>
  <si>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</si>
  <si>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</si>
  <si>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</si>
  <si>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</si>
  <si>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</si>
  <si>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</si>
  <si>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</si>
  <si>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</si>
  <si>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</si>
  <si>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</si>
  <si>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</si>
  <si>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</si>
  <si>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</si>
  <si>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</si>
  <si>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</si>
  <si>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</si>
  <si>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</si>
  <si>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</si>
  <si>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</si>
  <si>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</si>
  <si>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</si>
  <si>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</si>
  <si>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</si>
  <si>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</si>
  <si>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</si>
  <si>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</si>
  <si>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</si>
  <si>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</si>
  <si>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</si>
  <si>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</si>
  <si>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</si>
  <si>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</si>
  <si>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</si>
  <si>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</si>
  <si>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</si>
  <si>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</si>
  <si>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</si>
  <si>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</si>
  <si>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</si>
  <si>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</si>
  <si>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</si>
  <si>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</si>
  <si>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</si>
  <si>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</si>
  <si>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</si>
  <si>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</si>
  <si>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</si>
  <si>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</si>
  <si>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</si>
  <si>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</si>
  <si>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</si>
  <si>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</si>
  <si>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</si>
  <si>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</si>
  <si>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</si>
  <si>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</si>
  <si>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</si>
  <si>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</si>
  <si>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</si>
  <si>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</si>
  <si>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</si>
  <si>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</si>
  <si>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</si>
  <si>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</si>
  <si>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</si>
  <si>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</si>
  <si>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</si>
  <si>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</si>
  <si>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</si>
  <si>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</si>
  <si>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</si>
  <si>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</si>
  <si>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</si>
  <si>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</si>
  <si>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</si>
  <si>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</si>
  <si>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</si>
  <si>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</si>
  <si>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</si>
  <si>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</si>
  <si>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</si>
  <si>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</si>
  <si>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</si>
  <si>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</si>
  <si>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</si>
  <si>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</si>
  <si>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</si>
  <si>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</si>
  <si>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</si>
  <si>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</si>
  <si>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</si>
  <si>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</si>
  <si>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</si>
  <si>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</si>
  <si>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</si>
  <si>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</si>
  <si>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</si>
  <si>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</si>
  <si>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</si>
  <si>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</si>
  <si>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</si>
  <si>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</si>
  <si>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</si>
  <si>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</si>
  <si>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</si>
  <si>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</si>
  <si>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</si>
  <si>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</si>
  <si>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</si>
  <si>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</si>
  <si>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</si>
  <si>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</si>
  <si>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</si>
  <si>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</si>
  <si>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</si>
  <si>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</si>
  <si>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</si>
  <si>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</si>
  <si>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</si>
  <si>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</si>
  <si>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</si>
  <si>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</si>
  <si>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</si>
  <si>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</si>
  <si>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</si>
  <si>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</si>
  <si>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</si>
  <si>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</si>
  <si>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</si>
  <si>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</si>
  <si>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</si>
  <si>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</si>
  <si>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</si>
  <si>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</si>
  <si>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</si>
  <si>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</si>
  <si>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</si>
  <si>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</si>
  <si>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</si>
  <si>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</si>
  <si>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</si>
  <si>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</si>
  <si>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</si>
  <si>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</si>
  <si>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</si>
  <si>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</si>
  <si>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</si>
  <si>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</si>
  <si>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</si>
  <si>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</si>
  <si>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</si>
  <si>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</si>
  <si>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</si>
  <si>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</si>
  <si>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</si>
  <si>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</si>
  <si>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</si>
  <si>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</si>
  <si>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</si>
  <si>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</si>
  <si>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</si>
  <si>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</si>
  <si>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</si>
  <si>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</si>
  <si>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</si>
  <si>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</si>
  <si>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</si>
  <si>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</si>
  <si>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</si>
  <si>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</si>
  <si>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</si>
  <si>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</si>
  <si>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</si>
  <si>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</si>
  <si>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</si>
  <si>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</si>
  <si>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</si>
  <si>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</si>
  <si>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</si>
  <si>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</si>
  <si>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</si>
  <si>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</si>
  <si>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</si>
  <si>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</si>
  <si>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</si>
  <si>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</si>
  <si>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</si>
  <si>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</si>
  <si>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</si>
  <si>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</si>
  <si>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</si>
  <si>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</si>
  <si>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</si>
  <si>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</si>
  <si>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</si>
  <si>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</si>
  <si>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</si>
  <si>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</si>
  <si>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</si>
  <si>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</si>
  <si>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</si>
  <si>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</si>
  <si>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</si>
  <si>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</si>
  <si>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</si>
  <si>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</si>
  <si>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</si>
  <si>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</si>
  <si>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</si>
  <si>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</si>
  <si>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</si>
  <si>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</si>
  <si>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</si>
  <si>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</si>
  <si>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</si>
  <si>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</si>
  <si>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</si>
  <si>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</si>
  <si>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</si>
  <si>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</si>
  <si>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</si>
  <si>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</si>
  <si>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</si>
  <si>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</si>
  <si>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</si>
  <si>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</si>
  <si>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</si>
  <si>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</si>
  <si>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</si>
  <si>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</si>
  <si>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</si>
  <si>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</si>
  <si>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</si>
  <si>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</si>
  <si>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</si>
  <si>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</si>
  <si>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</si>
  <si>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</si>
  <si>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</si>
  <si>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</si>
  <si>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</si>
  <si>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</si>
  <si>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</si>
  <si>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</si>
  <si>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</si>
  <si>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</si>
  <si>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</si>
  <si>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</si>
  <si>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</si>
  <si>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</si>
  <si>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</si>
  <si>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</si>
  <si>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</si>
  <si>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</si>
  <si>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</si>
  <si>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</si>
  <si>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</si>
  <si>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</si>
  <si>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</si>
  <si>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</si>
  <si>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</si>
  <si>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</si>
  <si>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</si>
  <si>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</si>
  <si>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</si>
  <si>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</si>
  <si>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</si>
  <si>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</si>
  <si>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</si>
  <si>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</si>
  <si>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</si>
  <si>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</si>
  <si>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</si>
  <si>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</si>
  <si>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</si>
  <si>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</si>
  <si>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</si>
  <si>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</si>
  <si>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</si>
  <si>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</si>
  <si>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</si>
  <si>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</si>
  <si>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</si>
  <si>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</si>
  <si>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</si>
  <si>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</si>
  <si>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</si>
  <si>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</si>
  <si>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</si>
  <si>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</si>
  <si>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</si>
  <si>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</si>
  <si>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</si>
  <si>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</si>
  <si>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</si>
  <si>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</si>
  <si>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</si>
  <si>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</si>
  <si>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</si>
  <si>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</si>
  <si>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</si>
  <si>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</si>
  <si>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</si>
  <si>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</si>
  <si>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</si>
  <si>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</si>
  <si>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</si>
  <si>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</si>
  <si>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</si>
  <si>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</si>
  <si>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</si>
  <si>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</si>
  <si>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</si>
  <si>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</si>
  <si>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</si>
  <si>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</si>
  <si>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</si>
  <si>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</si>
  <si>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</si>
  <si>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</si>
  <si>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</si>
  <si>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</si>
  <si>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</si>
  <si>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</si>
  <si>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</si>
  <si>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</si>
  <si>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</si>
  <si>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</si>
  <si>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</si>
  <si>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</si>
  <si>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</si>
  <si>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</si>
  <si>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</si>
  <si>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</si>
  <si>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</si>
  <si>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</si>
  <si>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</si>
  <si>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</si>
  <si>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</si>
  <si>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</si>
  <si>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</si>
  <si>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</si>
  <si>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</si>
  <si>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</si>
  <si>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</si>
  <si>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</si>
  <si>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</si>
  <si>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</si>
  <si>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</si>
  <si>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</si>
  <si>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</si>
  <si>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</si>
  <si>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</si>
  <si>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</si>
  <si>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</si>
  <si>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</si>
  <si>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</si>
  <si>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</si>
  <si>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</si>
  <si>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</si>
  <si>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</si>
  <si>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</si>
  <si>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</si>
  <si>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</si>
  <si>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</si>
  <si>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</si>
  <si>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</si>
  <si>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</si>
  <si>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</si>
  <si>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</si>
  <si>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</si>
  <si>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</si>
  <si>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</si>
  <si>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</si>
  <si>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</si>
  <si>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</si>
  <si>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</si>
  <si>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</si>
  <si>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</si>
  <si>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</si>
  <si>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</si>
  <si>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</si>
  <si>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</si>
  <si>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</si>
  <si>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</si>
  <si>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</si>
  <si>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</si>
  <si>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</si>
  <si>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</si>
  <si>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</si>
  <si>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</si>
  <si>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</si>
  <si>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</si>
  <si>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</si>
  <si>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</si>
  <si>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</si>
  <si>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</si>
  <si>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</si>
  <si>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</si>
  <si>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</si>
  <si>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</si>
  <si>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</si>
  <si>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</si>
  <si>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</si>
  <si>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</si>
  <si>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</si>
  <si>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</si>
  <si>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</si>
  <si>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</si>
  <si>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</si>
  <si>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</si>
  <si>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</si>
  <si>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</si>
  <si>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</si>
  <si>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</si>
  <si>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</si>
  <si>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</si>
  <si>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</si>
  <si>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</si>
  <si>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</si>
  <si>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</si>
  <si>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</si>
  <si>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</si>
  <si>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</si>
  <si>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</si>
  <si>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</si>
  <si>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</si>
  <si>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</si>
  <si>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</si>
  <si>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</si>
  <si>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</si>
  <si>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</si>
  <si>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</si>
  <si>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</si>
  <si>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</si>
  <si>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</si>
  <si>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</si>
  <si>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</si>
  <si>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</si>
  <si>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</si>
  <si>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</si>
  <si>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</si>
  <si>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</si>
  <si>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</si>
  <si>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</si>
  <si>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</si>
  <si>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</si>
  <si>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</si>
  <si>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</si>
  <si>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</si>
  <si>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</si>
  <si>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</si>
  <si>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</si>
  <si>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</si>
  <si>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</si>
  <si>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</si>
  <si>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</si>
  <si>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</si>
  <si>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</si>
  <si>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</si>
  <si>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</si>
  <si>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</si>
  <si>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</si>
  <si>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</si>
  <si>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</si>
  <si>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</si>
  <si>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</si>
  <si>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</si>
  <si>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</si>
  <si>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</si>
  <si>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</si>
  <si>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</si>
  <si>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</si>
  <si>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</si>
  <si>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</si>
  <si>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</si>
  <si>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</si>
  <si>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</si>
  <si>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</si>
  <si>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</si>
  <si>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</si>
  <si>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</si>
  <si>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</si>
  <si>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</si>
  <si>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</si>
  <si>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</si>
  <si>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</si>
  <si>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</si>
  <si>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</si>
  <si>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</si>
  <si>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</si>
  <si>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</si>
  <si>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</si>
  <si>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</si>
  <si>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</si>
  <si>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</si>
  <si>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</si>
  <si>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</si>
  <si>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</si>
  <si>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</si>
  <si>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</si>
  <si>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</si>
  <si>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</si>
  <si>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</si>
  <si>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</si>
  <si>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</si>
  <si>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</si>
  <si>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</si>
  <si>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</si>
  <si>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</si>
  <si>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</si>
  <si>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</si>
  <si>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</si>
  <si>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</si>
  <si>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</si>
  <si>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</si>
  <si>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</si>
  <si>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</si>
  <si>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</si>
  <si>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</si>
  <si>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</si>
  <si>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</si>
  <si>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</si>
  <si>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</si>
  <si>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</si>
  <si>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</si>
  <si>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</si>
  <si>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</si>
  <si>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</si>
  <si>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</si>
  <si>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</si>
  <si>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</si>
  <si>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</si>
  <si>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</si>
  <si>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</si>
  <si>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</si>
  <si>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</si>
  <si>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</si>
  <si>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</si>
  <si>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</si>
  <si>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</si>
  <si>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</si>
  <si>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</si>
  <si>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</si>
  <si>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</si>
  <si>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</si>
  <si>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</si>
  <si>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</si>
  <si>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</si>
  <si>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</si>
  <si>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</si>
  <si>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</si>
  <si>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</si>
  <si>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</si>
  <si>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</si>
  <si>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</si>
  <si>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</si>
  <si>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</si>
  <si>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</si>
  <si>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</si>
  <si>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</si>
  <si>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</si>
  <si>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</si>
  <si>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</si>
  <si>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</si>
  <si>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</si>
  <si>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</si>
  <si>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</si>
  <si>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</si>
  <si>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</si>
  <si>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</si>
  <si>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</si>
  <si>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</si>
  <si>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</si>
  <si>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</si>
  <si>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</si>
  <si>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</si>
  <si>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</si>
  <si>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</si>
  <si>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</si>
  <si>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</si>
  <si>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</si>
  <si>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</si>
  <si>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</si>
  <si>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</si>
  <si>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</si>
  <si>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</si>
  <si>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</si>
  <si>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</si>
  <si>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</si>
  <si>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</si>
  <si>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</si>
  <si>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</si>
  <si>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</si>
  <si>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</si>
  <si>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</si>
  <si>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</si>
  <si>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</si>
  <si>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</si>
  <si>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</si>
  <si>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</si>
  <si>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</si>
  <si>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</si>
  <si>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</si>
  <si>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</si>
  <si>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</si>
  <si>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</si>
  <si>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</si>
  <si>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</si>
  <si>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</si>
  <si>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</si>
  <si>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</si>
  <si>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</si>
  <si>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</si>
  <si>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</si>
  <si>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</si>
  <si>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</si>
  <si>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</si>
  <si>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</si>
  <si>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</si>
  <si>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</si>
  <si>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</si>
  <si>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</si>
  <si>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</si>
  <si>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</si>
  <si>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</si>
  <si>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</si>
  <si>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</si>
  <si>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</si>
  <si>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</si>
  <si>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</si>
  <si>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</si>
  <si>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</si>
  <si>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</si>
  <si>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</si>
  <si>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</si>
  <si>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</si>
  <si>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</si>
  <si>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</si>
  <si>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</si>
  <si>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</si>
  <si>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</si>
  <si>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</si>
  <si>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</si>
  <si>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</si>
  <si>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</si>
  <si>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</si>
  <si>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</si>
  <si>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</si>
  <si>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</si>
  <si>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</si>
  <si>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</si>
  <si>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</si>
  <si>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</si>
  <si>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</si>
  <si>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</si>
  <si>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</si>
  <si>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</si>
  <si>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</si>
  <si>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</si>
  <si>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</si>
  <si>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</si>
  <si>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</si>
  <si>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</si>
  <si>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</si>
  <si>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</si>
  <si>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</si>
  <si>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</si>
  <si>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</si>
  <si>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</si>
  <si>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</si>
  <si>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</si>
  <si>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</si>
  <si>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</si>
  <si>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</si>
  <si>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</si>
  <si>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</si>
  <si>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</si>
  <si>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</si>
  <si>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</si>
  <si>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</si>
  <si>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</si>
  <si>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</si>
  <si>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</si>
  <si>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</si>
  <si>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</si>
  <si>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</si>
  <si>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</si>
  <si>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</si>
  <si>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</si>
  <si>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</si>
  <si>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</si>
  <si>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</si>
  <si>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</si>
  <si>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</si>
  <si>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</si>
  <si>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</si>
  <si>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</si>
  <si>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</si>
  <si>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</si>
  <si>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</si>
  <si>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</si>
  <si>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</si>
  <si>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</si>
  <si>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</si>
  <si>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</si>
  <si>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</si>
  <si>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</si>
  <si>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</si>
  <si>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</si>
  <si>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</si>
  <si>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</si>
  <si>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</si>
  <si>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</si>
  <si>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</si>
  <si>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</si>
  <si>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</si>
  <si>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</si>
  <si>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</si>
  <si>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</si>
  <si>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</si>
  <si>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</si>
  <si>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</si>
  <si>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</si>
  <si>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</si>
  <si>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</si>
  <si>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</si>
  <si>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</si>
  <si>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</si>
  <si>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</si>
  <si>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</si>
  <si>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</si>
  <si>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</si>
  <si>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</si>
  <si>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</si>
  <si>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</si>
  <si>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</si>
  <si>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</si>
  <si>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</si>
  <si>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</si>
  <si>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</si>
  <si>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</si>
  <si>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</si>
  <si>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</si>
  <si>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</si>
  <si>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</si>
  <si>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</si>
  <si>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</si>
  <si>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</si>
  <si>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</si>
  <si>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</si>
  <si>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</si>
  <si>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</si>
  <si>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</si>
  <si>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</si>
  <si>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</si>
  <si>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</si>
  <si>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</si>
  <si>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</si>
  <si>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</si>
  <si>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</si>
  <si>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</si>
  <si>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</si>
  <si>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</si>
  <si>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</si>
  <si>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</si>
  <si>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</si>
  <si>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</si>
  <si>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</si>
  <si>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</si>
  <si>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</si>
  <si>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</si>
  <si>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</si>
  <si>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</si>
  <si>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</si>
  <si>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</si>
  <si>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</si>
  <si>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</si>
  <si>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</si>
  <si>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</si>
  <si>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</si>
  <si>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</si>
  <si>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</si>
  <si>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</si>
  <si>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</si>
  <si>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</si>
  <si>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</si>
  <si>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</si>
  <si>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</si>
  <si>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</si>
  <si>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</si>
  <si>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</si>
  <si>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</si>
  <si>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</si>
  <si>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</si>
  <si>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</si>
  <si>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</si>
  <si>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</si>
  <si>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</si>
  <si>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</si>
  <si>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</si>
  <si>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</si>
  <si>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</si>
  <si>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</si>
  <si>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</si>
  <si>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</si>
  <si>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</si>
  <si>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</si>
  <si>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</si>
  <si>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</si>
  <si>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</si>
  <si>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</si>
  <si>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</si>
  <si>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</si>
  <si>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</si>
  <si>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</si>
  <si>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</si>
  <si>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</si>
  <si>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</si>
  <si>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</si>
  <si>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</si>
  <si>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</si>
  <si>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</si>
  <si>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</si>
  <si>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</si>
  <si>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</si>
  <si>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</si>
  <si>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</si>
  <si>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</si>
  <si>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</si>
  <si>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</si>
  <si>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</si>
  <si>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</si>
  <si>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</si>
  <si>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</si>
  <si>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</si>
  <si>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</si>
  <si>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</si>
  <si>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</si>
  <si>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</si>
  <si>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</si>
  <si>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</si>
  <si>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</si>
  <si>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</si>
  <si>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</si>
  <si>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</si>
  <si>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</si>
  <si>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</si>
  <si>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</si>
  <si>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</si>
  <si>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</si>
  <si>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</si>
  <si>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</si>
  <si>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</si>
  <si>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</si>
  <si>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</si>
  <si>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</si>
  <si>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</si>
  <si>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</si>
  <si>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</si>
  <si>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</si>
  <si>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</si>
  <si>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</si>
  <si>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</si>
  <si>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</si>
  <si>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</si>
  <si>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</si>
  <si>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</si>
  <si>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</si>
  <si>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</si>
  <si>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</si>
  <si>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</si>
  <si>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</si>
  <si>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</si>
  <si>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</si>
  <si>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</si>
  <si>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</si>
  <si>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</si>
  <si>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</si>
  <si>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</si>
  <si>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</si>
  <si>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</si>
  <si>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</si>
  <si>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</si>
  <si>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</si>
  <si>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</si>
  <si>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</si>
  <si>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</si>
  <si>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</si>
  <si>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</si>
  <si>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</si>
  <si>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</si>
  <si>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</si>
  <si>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</si>
  <si>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</si>
  <si>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</si>
  <si>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</si>
  <si>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</si>
  <si>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</si>
  <si>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</si>
  <si>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</si>
  <si>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</si>
  <si>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</si>
  <si>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</si>
  <si>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</si>
  <si>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</si>
  <si>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</si>
  <si>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</si>
  <si>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</si>
  <si>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</si>
  <si>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</si>
  <si>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</si>
  <si>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</si>
  <si>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</si>
  <si>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</si>
  <si>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</si>
  <si>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</si>
  <si>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</si>
  <si>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</si>
  <si>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</si>
  <si>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</si>
  <si>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</si>
  <si>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</si>
  <si>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</si>
  <si>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</si>
  <si>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</si>
  <si>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</si>
  <si>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</si>
  <si>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</si>
  <si>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</si>
  <si>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</si>
  <si>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</si>
  <si>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</si>
  <si>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</si>
  <si>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</si>
  <si>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</si>
  <si>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</si>
  <si>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</si>
  <si>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</si>
  <si>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</si>
  <si>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</si>
  <si>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</si>
  <si>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</si>
  <si>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</si>
  <si>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</si>
  <si>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</si>
  <si>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</si>
  <si>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</si>
  <si>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</si>
  <si>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</si>
  <si>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</si>
  <si>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</si>
  <si>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</si>
  <si>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</si>
  <si>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</si>
  <si>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</si>
  <si>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</si>
  <si>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</si>
  <si>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</si>
  <si>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</si>
  <si>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</si>
  <si>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</si>
  <si>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</si>
  <si>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</si>
  <si>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</si>
  <si>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</si>
  <si>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</si>
  <si>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</si>
  <si>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</si>
  <si>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</si>
  <si>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</si>
  <si>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</si>
  <si>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</si>
  <si>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</si>
  <si>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</si>
  <si>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</si>
  <si>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</si>
  <si>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</si>
  <si>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</si>
  <si>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</si>
  <si>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</si>
  <si>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</si>
  <si>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</si>
  <si>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</si>
  <si>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</si>
  <si>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</si>
  <si>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</si>
  <si>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</si>
  <si>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</si>
  <si>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</si>
  <si>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</si>
  <si>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</si>
  <si>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</si>
  <si>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</si>
  <si>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</si>
  <si>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</si>
  <si>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</si>
  <si>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</si>
  <si>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</si>
  <si>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</si>
  <si>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</si>
  <si>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</si>
  <si>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</si>
  <si>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</si>
  <si>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</si>
  <si>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</si>
  <si>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</si>
  <si>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</si>
  <si>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</si>
  <si>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</si>
  <si>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</si>
  <si>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</si>
  <si>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</si>
  <si>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</si>
  <si>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</si>
  <si>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</si>
  <si>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</si>
  <si>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</si>
  <si>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</si>
  <si>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</si>
  <si>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</si>
  <si>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</si>
  <si>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</si>
  <si>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</si>
  <si>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</si>
  <si>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</si>
  <si>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</si>
  <si>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</si>
  <si>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</si>
  <si>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</si>
  <si>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</si>
  <si>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</si>
  <si>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</si>
  <si>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</si>
  <si>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</si>
  <si>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</si>
  <si>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</si>
  <si>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</si>
  <si>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</si>
  <si>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</si>
  <si>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</si>
  <si>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</si>
  <si>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</si>
  <si>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</si>
  <si>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</si>
  <si>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</si>
  <si>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</si>
  <si>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</si>
  <si>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</si>
  <si>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</si>
  <si>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</si>
  <si>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</si>
  <si>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</si>
  <si>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</si>
  <si>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</si>
  <si>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</si>
  <si>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</si>
  <si>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</si>
  <si>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</si>
  <si>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</si>
  <si>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</si>
  <si>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</si>
  <si>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</si>
  <si>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</si>
  <si>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</si>
  <si>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</si>
  <si>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</si>
  <si>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</si>
  <si>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</si>
  <si>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</si>
  <si>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</si>
  <si>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</si>
  <si>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</si>
  <si>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</si>
  <si>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</si>
  <si>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</si>
  <si>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</si>
  <si>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</si>
  <si>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</si>
  <si>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</si>
  <si>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</si>
  <si>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</si>
  <si>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</si>
  <si>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</si>
  <si>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</si>
  <si>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</si>
  <si>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</si>
  <si>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</si>
  <si>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</si>
  <si>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</si>
  <si>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</si>
  <si>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</si>
  <si>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</si>
  <si>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</si>
  <si>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</si>
  <si>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</si>
  <si>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</si>
  <si>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</si>
  <si>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</si>
  <si>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</si>
  <si>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</si>
  <si>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</si>
  <si>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</si>
  <si>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</si>
  <si>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</si>
  <si>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</si>
  <si>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</si>
  <si>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</si>
  <si>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</si>
  <si>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</si>
  <si>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</si>
  <si>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</si>
  <si>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</si>
  <si>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</si>
  <si>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</si>
  <si>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</si>
  <si>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</si>
  <si>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</si>
  <si>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</si>
  <si>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</si>
  <si>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</si>
  <si>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</si>
  <si>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</si>
  <si>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</si>
  <si>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</si>
  <si>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</si>
  <si>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</si>
  <si>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</si>
  <si>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</si>
  <si>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</si>
  <si>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</si>
  <si>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</si>
  <si>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</si>
  <si>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</si>
  <si>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</si>
  <si>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</si>
  <si>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</si>
  <si>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</si>
  <si>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</si>
  <si>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</si>
  <si>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</si>
  <si>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</si>
  <si>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</si>
  <si>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</si>
  <si>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</si>
  <si>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</si>
  <si>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</si>
  <si>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</si>
  <si>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</si>
  <si>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</si>
  <si>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</si>
  <si>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</si>
  <si>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</si>
  <si>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</si>
  <si>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</si>
  <si>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</si>
  <si>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</si>
  <si>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</si>
  <si>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</si>
  <si>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</si>
  <si>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</si>
  <si>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</si>
  <si>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</si>
  <si>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</si>
  <si>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</si>
  <si>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</si>
  <si>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</si>
  <si>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</si>
  <si>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</si>
  <si>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</si>
  <si>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</si>
  <si>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</si>
  <si>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</si>
  <si>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</si>
  <si>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</si>
  <si>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</si>
  <si>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</si>
  <si>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</si>
  <si>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</si>
  <si>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</si>
  <si>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</si>
  <si>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</si>
  <si>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</si>
  <si>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</si>
  <si>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</si>
  <si>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</si>
  <si>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</si>
  <si>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</si>
  <si>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</si>
  <si>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</si>
  <si>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</si>
  <si>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</si>
  <si>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</si>
  <si>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</si>
  <si>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</si>
  <si>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</si>
  <si>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</si>
  <si>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</si>
  <si>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</si>
  <si>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</si>
  <si>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</si>
  <si>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</si>
  <si>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</si>
  <si>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</si>
  <si>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</si>
  <si>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</si>
  <si>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</si>
  <si>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</si>
  <si>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</si>
  <si>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</si>
  <si>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</si>
  <si>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</si>
  <si>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</si>
  <si>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</si>
  <si>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</si>
  <si>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</si>
  <si>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</si>
  <si>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</si>
  <si>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</si>
  <si>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</si>
  <si>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</si>
  <si>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</si>
  <si>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</si>
  <si>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</si>
  <si>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</si>
  <si>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</si>
  <si>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</si>
  <si>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</si>
  <si>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</si>
  <si>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</si>
  <si>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</si>
  <si>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</si>
  <si>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</si>
  <si>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</si>
  <si>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</si>
  <si>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</si>
  <si>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</si>
  <si>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</si>
  <si>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</si>
  <si>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</si>
  <si>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</si>
  <si>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</si>
  <si>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</si>
  <si>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</si>
  <si>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</si>
  <si>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</si>
  <si>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</si>
  <si>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</si>
  <si>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</si>
  <si>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</si>
  <si>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</si>
  <si>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</si>
  <si>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</si>
  <si>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</si>
  <si>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</si>
  <si>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</si>
  <si>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</si>
  <si>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</si>
  <si>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</si>
  <si>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</si>
  <si>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</si>
  <si>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</si>
  <si>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</si>
  <si>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</si>
  <si>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</si>
  <si>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</si>
  <si>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</si>
  <si>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</si>
  <si>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</si>
  <si>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</si>
  <si>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</si>
  <si>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</si>
  <si>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</si>
  <si>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</si>
  <si>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</si>
  <si>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</si>
  <si>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</si>
  <si>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</si>
  <si>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</si>
  <si>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</si>
  <si>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</si>
  <si>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</si>
  <si>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</si>
  <si>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</si>
  <si>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</si>
  <si>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</si>
  <si>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</si>
  <si>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</si>
  <si>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</si>
  <si>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</si>
  <si>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</si>
  <si>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</si>
  <si>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</si>
  <si>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</si>
  <si>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</si>
  <si>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</si>
  <si>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</si>
  <si>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</si>
  <si>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</si>
  <si>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</si>
  <si>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</si>
  <si>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</si>
  <si>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</si>
  <si>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</si>
  <si>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</si>
  <si>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</si>
  <si>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</si>
  <si>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</si>
  <si>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</si>
  <si>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</si>
  <si>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</si>
  <si>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</si>
  <si>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</si>
  <si>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</si>
  <si>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</si>
  <si>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</si>
  <si>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</si>
  <si>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</si>
  <si>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</si>
  <si>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</si>
  <si>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</si>
  <si>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</si>
  <si>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</si>
  <si>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</si>
  <si>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</si>
  <si>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</si>
  <si>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</si>
  <si>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</si>
  <si>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</si>
  <si>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</si>
  <si>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</si>
  <si>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</si>
  <si>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</si>
  <si>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</si>
  <si>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</si>
  <si>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</si>
  <si>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</si>
  <si>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</si>
  <si>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</si>
  <si>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</si>
  <si>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</si>
  <si>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</si>
  <si>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</si>
  <si>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</si>
  <si>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</si>
  <si>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</si>
  <si>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</si>
  <si>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</si>
  <si>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</si>
  <si>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</si>
  <si>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</si>
  <si>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</si>
  <si>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</si>
  <si>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</si>
  <si>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</si>
  <si>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</si>
  <si>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</si>
  <si>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</si>
  <si>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</si>
  <si>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</si>
  <si>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</si>
  <si>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</si>
  <si>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</si>
  <si>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</si>
  <si>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</si>
  <si>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</si>
  <si>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</si>
  <si>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</si>
  <si>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</si>
  <si>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</si>
  <si>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</si>
  <si>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</si>
  <si>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</si>
  <si>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</si>
  <si>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</si>
  <si>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</si>
  <si>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</si>
  <si>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</si>
  <si>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</si>
  <si>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</si>
  <si>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</si>
  <si>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</si>
  <si>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</si>
  <si>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</si>
  <si>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</si>
  <si>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</si>
  <si>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</si>
  <si>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</si>
  <si>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</si>
  <si>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</si>
  <si>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</si>
  <si>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</si>
  <si>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</si>
  <si>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</si>
  <si>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</si>
  <si>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</si>
  <si>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</si>
  <si>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</si>
  <si>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</si>
  <si>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</si>
  <si>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</si>
  <si>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</si>
  <si>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</si>
  <si>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</si>
  <si>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</si>
  <si>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</si>
  <si>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</si>
  <si>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</si>
  <si>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</si>
  <si>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</si>
  <si>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</si>
  <si>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</si>
  <si>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</si>
  <si>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</si>
  <si>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</si>
  <si>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</si>
  <si>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</si>
  <si>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</si>
  <si>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</si>
  <si>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</si>
  <si>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</si>
  <si>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</si>
  <si>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</si>
  <si>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</si>
  <si>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</si>
  <si>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</si>
  <si>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</si>
  <si>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</si>
  <si>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</si>
  <si>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</si>
  <si>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</si>
  <si>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</si>
  <si>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</si>
  <si>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</si>
  <si>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</si>
  <si>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</si>
  <si>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</si>
  <si>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</si>
  <si>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</si>
  <si>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</si>
  <si>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</si>
  <si>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</si>
  <si>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</si>
  <si>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</si>
  <si>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</si>
  <si>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</si>
  <si>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</si>
  <si>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</si>
  <si>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</si>
  <si>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</si>
  <si>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</si>
  <si>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</si>
  <si>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</si>
  <si>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</si>
  <si>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</si>
  <si>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</si>
  <si>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</si>
  <si>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</si>
  <si>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</si>
  <si>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</si>
  <si>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</si>
  <si>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</si>
  <si>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</si>
  <si>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</si>
  <si>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</si>
  <si>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</si>
  <si>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</si>
  <si>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</si>
  <si>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</si>
  <si>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</si>
  <si>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</si>
  <si>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</si>
  <si>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</si>
  <si>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</si>
  <si>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</si>
  <si>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</si>
  <si>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</si>
  <si>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</si>
  <si>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</si>
  <si>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</si>
  <si>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</si>
  <si>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</si>
  <si>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</si>
  <si>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</si>
  <si>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</si>
  <si>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</si>
  <si>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</si>
  <si>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</si>
  <si>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</si>
  <si>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</si>
  <si>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</si>
  <si>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</si>
  <si>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</si>
  <si>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</si>
  <si>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</si>
  <si>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</si>
  <si>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</si>
  <si>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</si>
  <si>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</si>
  <si>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</si>
  <si>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</si>
  <si>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</si>
  <si>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</si>
  <si>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</si>
  <si>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</si>
  <si>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</si>
  <si>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</si>
  <si>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</si>
  <si>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</si>
  <si>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</si>
  <si>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</si>
  <si>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</si>
  <si>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</si>
  <si>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</si>
  <si>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</si>
  <si>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</si>
  <si>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</si>
  <si>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</si>
  <si>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</si>
  <si>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</si>
  <si>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</si>
  <si>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</si>
  <si>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</si>
  <si>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</si>
  <si>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</si>
  <si>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</si>
  <si>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</si>
  <si>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</si>
  <si>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</si>
  <si>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</si>
  <si>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</si>
  <si>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</si>
  <si>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</si>
  <si>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</si>
  <si>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</si>
  <si>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</si>
  <si>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</si>
  <si>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</si>
  <si>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</si>
  <si>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</si>
  <si>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</si>
  <si>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</si>
  <si>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</si>
  <si>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</si>
  <si>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</si>
  <si>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</si>
  <si>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</si>
  <si>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</si>
  <si>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</si>
  <si>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</si>
  <si>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</si>
  <si>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</si>
  <si>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</si>
  <si>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</si>
  <si>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</si>
  <si>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</si>
  <si>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</si>
  <si>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</si>
  <si>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</si>
  <si>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</si>
  <si>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</si>
  <si>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</si>
  <si>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</si>
  <si>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</si>
  <si>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</si>
  <si>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</si>
  <si>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</si>
  <si>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</si>
  <si>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</si>
  <si>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</si>
  <si>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</si>
  <si>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</si>
  <si>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</si>
  <si>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</si>
  <si>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</si>
  <si>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</si>
  <si>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</si>
  <si>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</si>
  <si>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</si>
  <si>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</si>
  <si>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</si>
  <si>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</si>
  <si>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</si>
  <si>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</si>
  <si>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</si>
  <si>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</si>
  <si>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</si>
  <si>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</si>
  <si>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</si>
  <si>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</si>
  <si>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</si>
  <si>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</si>
  <si>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</si>
  <si>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</si>
  <si>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</si>
  <si>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</si>
  <si>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</si>
  <si>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</si>
  <si>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</si>
  <si>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</si>
  <si>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</si>
  <si>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</si>
  <si>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</si>
  <si>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</si>
  <si>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</si>
  <si>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</si>
  <si>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</si>
  <si>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</si>
  <si>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</si>
  <si>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</si>
  <si>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</si>
  <si>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</si>
  <si>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</si>
  <si>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</si>
  <si>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</si>
  <si>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</si>
  <si>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</si>
  <si>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</si>
  <si>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</si>
  <si>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</si>
  <si>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</si>
  <si>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</si>
  <si>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</si>
  <si>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</si>
  <si>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</si>
  <si>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</si>
  <si>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</si>
  <si>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</si>
  <si>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</si>
  <si>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</si>
  <si>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</si>
  <si>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</si>
  <si>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</si>
  <si>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</si>
  <si>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</si>
  <si>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</si>
  <si>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</si>
  <si>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</si>
  <si>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</si>
  <si>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</si>
  <si>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</si>
  <si>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</si>
  <si>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</si>
  <si>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</si>
  <si>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</si>
  <si>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</si>
  <si>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</si>
  <si>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</si>
  <si>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</si>
  <si>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</si>
  <si>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</si>
  <si>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</si>
  <si>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</si>
  <si>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</si>
  <si>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</si>
  <si>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</si>
  <si>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</si>
  <si>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</si>
  <si>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</si>
  <si>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</si>
  <si>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</si>
  <si>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</si>
  <si>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</si>
  <si>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</si>
  <si>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</si>
  <si>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</si>
  <si>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</si>
  <si>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</si>
  <si>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</si>
  <si>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</si>
  <si>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</si>
  <si>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</si>
  <si>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</si>
  <si>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</si>
  <si>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</si>
  <si>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</si>
  <si>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</si>
  <si>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</si>
  <si>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</si>
  <si>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</si>
  <si>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</si>
  <si>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</si>
  <si>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</si>
  <si>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</si>
  <si>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</si>
  <si>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</si>
  <si>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</si>
  <si>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</si>
  <si>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</si>
  <si>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</si>
  <si>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</si>
  <si>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</si>
  <si>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</si>
  <si>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</si>
  <si>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</si>
  <si>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</si>
  <si>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</si>
  <si>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</si>
  <si>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</si>
  <si>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</si>
  <si>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</si>
  <si>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</si>
  <si>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</si>
  <si>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</si>
  <si>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</si>
  <si>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</si>
  <si>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</si>
  <si>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</si>
  <si>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</si>
  <si>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</si>
  <si>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</si>
  <si>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</si>
  <si>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</si>
  <si>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</si>
  <si>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</si>
  <si>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</si>
  <si>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</si>
  <si>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</si>
  <si>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</si>
  <si>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</si>
  <si>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</si>
  <si>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</si>
  <si>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</si>
  <si>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</si>
  <si>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</si>
  <si>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</si>
  <si>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</si>
  <si>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</si>
  <si>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</si>
  <si>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</si>
  <si>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</si>
  <si>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</si>
  <si>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</si>
  <si>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</si>
  <si>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</si>
  <si>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</si>
  <si>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</si>
  <si>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</si>
  <si>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</si>
  <si>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</si>
  <si>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</si>
  <si>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</si>
  <si>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</si>
  <si>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</si>
  <si>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</si>
  <si>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</si>
  <si>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</si>
  <si>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</si>
  <si>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</si>
  <si>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</si>
  <si>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</si>
  <si>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</si>
  <si>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</si>
  <si>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</si>
  <si>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</si>
  <si>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</si>
  <si>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</si>
  <si>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</si>
  <si>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</si>
  <si>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</si>
  <si>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</si>
  <si>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</si>
  <si>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</si>
  <si>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</si>
  <si>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</si>
  <si>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</si>
  <si>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</si>
  <si>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</si>
  <si>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</si>
  <si>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</si>
  <si>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</si>
  <si>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</si>
  <si>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</si>
  <si>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</si>
  <si>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</si>
  <si>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</si>
  <si>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</si>
  <si>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</si>
  <si>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</si>
  <si>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</si>
  <si>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</si>
  <si>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</si>
  <si>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</si>
  <si>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</si>
  <si>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</si>
  <si>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</si>
  <si>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</si>
  <si>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</si>
  <si>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</si>
  <si>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</si>
  <si>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</si>
  <si>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</si>
  <si>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</si>
  <si>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</si>
  <si>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</si>
  <si>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</si>
  <si>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</si>
  <si>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</si>
  <si>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</si>
  <si>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</si>
  <si>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</si>
  <si>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</si>
  <si>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</si>
  <si>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</si>
  <si>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</si>
  <si>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</si>
  <si>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</si>
  <si>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</si>
  <si>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</si>
  <si>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</si>
  <si>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</si>
  <si>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</si>
  <si>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</si>
  <si>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</si>
  <si>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</si>
  <si>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</si>
  <si>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</si>
  <si>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</si>
  <si>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</si>
  <si>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</si>
  <si>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</si>
  <si>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</si>
  <si>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</si>
  <si>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</si>
  <si>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</si>
  <si>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</si>
  <si>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</si>
  <si>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</si>
  <si>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</si>
  <si>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</si>
  <si>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</si>
  <si>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</si>
  <si>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</si>
  <si>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</si>
  <si>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</si>
  <si>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</si>
  <si>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</si>
  <si>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</si>
  <si>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</si>
  <si>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</si>
  <si>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</si>
  <si>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</si>
  <si>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</si>
  <si>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</si>
  <si>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</si>
  <si>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</si>
  <si>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</si>
  <si>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</si>
  <si>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</si>
  <si>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</si>
  <si>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</si>
  <si>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</si>
  <si>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</si>
  <si>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</si>
  <si>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</si>
  <si>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</si>
  <si>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</si>
  <si>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</si>
  <si>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</si>
  <si>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</si>
  <si>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</si>
  <si>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</si>
  <si>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</si>
  <si>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</si>
  <si>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</si>
  <si>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</si>
  <si>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</si>
  <si>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</si>
  <si>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</si>
  <si>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</si>
  <si>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</si>
  <si>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</si>
  <si>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</si>
  <si>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</si>
  <si>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</si>
  <si>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</si>
  <si>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</si>
  <si>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</si>
  <si>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</si>
  <si>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</si>
  <si>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</si>
  <si>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</si>
  <si>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</si>
  <si>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</si>
  <si>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</si>
  <si>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</si>
  <si>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</si>
  <si>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</si>
  <si>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</si>
  <si>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</si>
  <si>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</si>
  <si>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</si>
  <si>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</si>
  <si>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</si>
  <si>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</si>
  <si>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</si>
  <si>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</si>
  <si>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</si>
  <si>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</si>
  <si>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</si>
  <si>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</si>
  <si>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</si>
  <si>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</si>
  <si>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</si>
  <si>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</si>
  <si>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</si>
  <si>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</si>
  <si>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</si>
  <si>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</si>
  <si>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</si>
  <si>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</si>
  <si>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</si>
  <si>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</si>
  <si>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</si>
  <si>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</si>
  <si>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</si>
  <si>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</si>
  <si>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</si>
  <si>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</si>
  <si>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</si>
  <si>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</si>
  <si>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</si>
  <si>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</si>
  <si>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</si>
  <si>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</si>
  <si>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</si>
  <si>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</si>
  <si>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</si>
  <si>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</si>
  <si>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</si>
  <si>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</si>
  <si>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</si>
  <si>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</si>
  <si>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</si>
  <si>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</si>
  <si>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</si>
  <si>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</si>
  <si>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</si>
  <si>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</si>
  <si>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</si>
  <si>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</si>
  <si>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</si>
  <si>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</si>
  <si>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</si>
  <si>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</si>
  <si>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</si>
  <si>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</si>
  <si>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</si>
  <si>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</si>
  <si>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</si>
  <si>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</si>
  <si>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</si>
  <si>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</si>
  <si>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</si>
  <si>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</si>
  <si>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</si>
  <si>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</si>
  <si>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</si>
  <si>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</si>
  <si>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</si>
  <si>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</si>
  <si>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</si>
  <si>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</si>
  <si>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</si>
  <si>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</si>
  <si>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</si>
  <si>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</si>
  <si>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</si>
  <si>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</si>
  <si>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</si>
  <si>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</si>
  <si>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</si>
  <si>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</si>
  <si>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</si>
  <si>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</si>
  <si>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</si>
  <si>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</si>
  <si>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</si>
  <si>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</si>
  <si>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</si>
  <si>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</si>
  <si>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</si>
  <si>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</si>
  <si>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</si>
  <si>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</si>
  <si>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</si>
  <si>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</si>
  <si>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</si>
  <si>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</si>
  <si>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</si>
  <si>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</si>
  <si>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</si>
  <si>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</si>
  <si>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</si>
  <si>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</si>
  <si>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</si>
  <si>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</si>
  <si>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</si>
  <si>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</si>
  <si>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</si>
  <si>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</si>
  <si>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</si>
  <si>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</si>
  <si>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</si>
  <si>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</si>
  <si>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</si>
  <si>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</si>
  <si>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</si>
  <si>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</si>
  <si>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</si>
  <si>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</si>
  <si>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</si>
  <si>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</si>
  <si>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</si>
  <si>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</si>
  <si>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</si>
  <si>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</si>
  <si>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</si>
  <si>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</si>
  <si>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</si>
  <si>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</si>
  <si>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</si>
  <si>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</si>
  <si>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</si>
  <si>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</si>
  <si>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</si>
  <si>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</si>
  <si>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</si>
  <si>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</si>
  <si>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</si>
  <si>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</si>
  <si>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</si>
  <si>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</si>
  <si>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</si>
  <si>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</si>
  <si>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</si>
  <si>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</si>
  <si>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</si>
  <si>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</si>
  <si>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</si>
  <si>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</si>
  <si>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</si>
  <si>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</si>
  <si>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</si>
  <si>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</si>
  <si>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</si>
  <si>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</si>
  <si>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</si>
  <si>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</si>
  <si>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</si>
  <si>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</si>
  <si>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</si>
  <si>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</si>
  <si>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</si>
  <si>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</si>
  <si>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</si>
  <si>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</si>
  <si>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</si>
  <si>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</si>
  <si>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</si>
  <si>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</si>
  <si>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</si>
  <si>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</si>
  <si>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</si>
  <si>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</si>
  <si>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</si>
  <si>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</si>
  <si>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</si>
  <si>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</si>
  <si>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</si>
  <si>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</si>
  <si>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</si>
  <si>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</si>
  <si>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</si>
  <si>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</si>
  <si>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</si>
  <si>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</si>
  <si>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</si>
  <si>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</si>
  <si>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</si>
  <si>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</si>
  <si>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</si>
  <si>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</si>
  <si>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</si>
  <si>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</si>
  <si>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</si>
  <si>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</si>
  <si>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</si>
  <si>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</si>
  <si>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</si>
  <si>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</si>
  <si>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</si>
  <si>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</si>
  <si>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</si>
  <si>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</si>
  <si>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</si>
  <si>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</si>
  <si>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</si>
  <si>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</si>
  <si>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</si>
  <si>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</si>
  <si>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</si>
  <si>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</si>
  <si>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</si>
  <si>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</si>
  <si>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</si>
  <si>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</si>
  <si>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</si>
  <si>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</si>
  <si>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</si>
  <si>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</si>
  <si>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</si>
  <si>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</si>
  <si>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</si>
  <si>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</si>
  <si>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</si>
  <si>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</si>
  <si>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</si>
  <si>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</si>
  <si>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</si>
  <si>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</si>
  <si>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</si>
  <si>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</si>
  <si>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</si>
  <si>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</si>
  <si>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</si>
  <si>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</si>
  <si>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</si>
  <si>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</si>
  <si>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</si>
  <si>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</si>
  <si>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</si>
  <si>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</si>
  <si>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</si>
  <si>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</si>
  <si>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</si>
  <si>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</si>
  <si>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</si>
  <si>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</si>
  <si>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</si>
  <si>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</si>
  <si>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</si>
  <si>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</si>
  <si>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</si>
  <si>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</si>
  <si>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</si>
  <si>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</si>
  <si>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</si>
  <si>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</si>
  <si>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</si>
  <si>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</si>
  <si>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</si>
  <si>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</si>
  <si>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</si>
  <si>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</si>
  <si>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</si>
  <si>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</si>
  <si>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</si>
  <si>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</si>
  <si>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</si>
  <si>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</si>
  <si>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</si>
  <si>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</si>
  <si>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</si>
  <si>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</si>
  <si>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</si>
  <si>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</si>
  <si>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</si>
  <si>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</si>
  <si>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</si>
  <si>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</si>
  <si>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</si>
  <si>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</si>
  <si>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</si>
  <si>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</si>
  <si>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</si>
  <si>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</si>
  <si>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</si>
  <si>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</si>
  <si>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</si>
  <si>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</si>
  <si>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</si>
  <si>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</si>
  <si>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</si>
  <si>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</si>
  <si>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</si>
  <si>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</si>
  <si>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</si>
  <si>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</si>
  <si>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</si>
  <si>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</si>
  <si>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</si>
  <si>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</si>
  <si>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</si>
  <si>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</si>
  <si>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</si>
  <si>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</si>
  <si>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</si>
  <si>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</si>
  <si>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</si>
  <si>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</si>
  <si>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</si>
  <si>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</si>
  <si>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</si>
  <si>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</si>
  <si>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</si>
  <si>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</si>
  <si>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</si>
  <si>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</si>
  <si>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</si>
  <si>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</si>
  <si>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</si>
  <si>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</si>
  <si>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</si>
  <si>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</si>
  <si>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</si>
  <si>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</si>
  <si>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</si>
  <si>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</si>
  <si>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</si>
  <si>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</si>
  <si>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</si>
  <si>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</si>
  <si>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</si>
  <si>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</si>
  <si>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</si>
  <si>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</si>
  <si>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</si>
  <si>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</si>
  <si>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</si>
  <si>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</si>
  <si>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</si>
  <si>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</si>
  <si>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</si>
  <si>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</si>
  <si>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</si>
  <si>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</si>
  <si>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</si>
  <si>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</si>
  <si>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</si>
  <si>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</si>
  <si>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</si>
  <si>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</si>
  <si>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</si>
  <si>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</si>
  <si>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</si>
  <si>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</si>
  <si>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</si>
  <si>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</si>
  <si>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</si>
  <si>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</si>
  <si>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</si>
  <si>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</si>
  <si>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</si>
  <si>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</si>
  <si>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</si>
  <si>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</si>
  <si>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</si>
  <si>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</si>
  <si>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</si>
  <si>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</si>
  <si>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</si>
  <si>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</si>
  <si>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</si>
  <si>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</si>
  <si>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</si>
  <si>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</si>
  <si>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</si>
  <si>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</si>
  <si>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</si>
  <si>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</si>
  <si>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</si>
  <si>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</si>
  <si>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</si>
  <si>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</si>
  <si>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</si>
  <si>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</si>
  <si>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</si>
  <si>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</si>
  <si>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</si>
  <si>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</si>
  <si>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</si>
  <si>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</si>
  <si>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</si>
  <si>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</si>
  <si>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</si>
  <si>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</si>
  <si>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</si>
  <si>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</si>
  <si>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</si>
  <si>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</si>
  <si>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</si>
  <si>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</si>
  <si>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</si>
  <si>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</si>
  <si>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</si>
  <si>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</si>
  <si>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</si>
  <si>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</si>
  <si>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</si>
  <si>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</si>
  <si>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</si>
  <si>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</si>
  <si>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</si>
  <si>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</si>
  <si>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</si>
  <si>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</si>
  <si>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</si>
  <si>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</si>
  <si>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</si>
  <si>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</si>
  <si>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</si>
  <si>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</si>
  <si>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</si>
  <si>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</si>
  <si>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</si>
  <si>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</si>
  <si>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</si>
  <si>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</si>
  <si>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</si>
  <si>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</si>
  <si>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</si>
  <si>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</si>
  <si>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</si>
  <si>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</si>
  <si>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</si>
  <si>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</si>
  <si>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</si>
  <si>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</si>
  <si>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</si>
  <si>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</si>
  <si>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</si>
  <si>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</si>
  <si>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</si>
  <si>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</si>
  <si>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</si>
  <si>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</si>
  <si>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</si>
  <si>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</si>
  <si>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</si>
  <si>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</si>
  <si>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</si>
  <si>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</si>
  <si>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</si>
  <si>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</si>
  <si>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</si>
  <si>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</si>
  <si>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</si>
  <si>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</si>
  <si>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</si>
  <si>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</si>
  <si>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</si>
  <si>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</si>
  <si>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</si>
  <si>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</si>
  <si>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</si>
  <si>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</si>
  <si>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</si>
  <si>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</si>
  <si>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</si>
  <si>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</si>
  <si>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</si>
  <si>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</si>
  <si>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</si>
  <si>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</si>
  <si>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</si>
  <si>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</si>
  <si>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</si>
  <si>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</si>
  <si>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</si>
  <si>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</si>
  <si>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</si>
  <si>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</si>
  <si>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</si>
  <si>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</si>
  <si>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</si>
  <si>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</si>
  <si>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</si>
  <si>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</si>
  <si>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</si>
  <si>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</si>
  <si>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</si>
  <si>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</si>
  <si>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</si>
  <si>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</si>
  <si>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</si>
  <si>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</si>
  <si>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</si>
  <si>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</si>
  <si>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</si>
  <si>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</si>
  <si>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</si>
  <si>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</si>
  <si>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</si>
  <si>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</si>
  <si>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</si>
  <si>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</si>
  <si>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</si>
  <si>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</si>
  <si>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</si>
  <si>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</si>
  <si>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</si>
  <si>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</si>
  <si>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</si>
  <si>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</si>
  <si>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</si>
  <si>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</si>
  <si>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</si>
  <si>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</si>
  <si>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</si>
  <si>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</si>
  <si>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</si>
  <si>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</si>
  <si>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</si>
  <si>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</si>
  <si>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</si>
  <si>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</si>
  <si>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</si>
  <si>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</si>
  <si>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</si>
  <si>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</si>
  <si>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</si>
  <si>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</si>
  <si>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</si>
  <si>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</si>
  <si>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</si>
  <si>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</si>
  <si>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</si>
  <si>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</si>
  <si>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</si>
  <si>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</si>
  <si>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</si>
  <si>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</si>
  <si>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</si>
  <si>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</si>
  <si>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</si>
  <si>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</si>
  <si>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</si>
  <si>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</si>
  <si>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</si>
  <si>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</si>
  <si>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</si>
  <si>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</si>
  <si>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</si>
  <si>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</si>
  <si>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</si>
  <si>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</si>
  <si>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</si>
  <si>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</si>
  <si>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</si>
  <si>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</si>
  <si>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</si>
  <si>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</si>
  <si>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</si>
  <si>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</si>
  <si>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</si>
  <si>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</si>
  <si>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</si>
  <si>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</si>
  <si>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</si>
  <si>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</si>
  <si>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</si>
  <si>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</si>
  <si>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</si>
  <si>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</si>
  <si>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</si>
  <si>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</si>
  <si>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</si>
  <si>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</si>
  <si>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</si>
  <si>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</si>
  <si>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</si>
  <si>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</si>
  <si>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</si>
  <si>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</si>
  <si>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</si>
  <si>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</si>
  <si>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</si>
  <si>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</si>
  <si>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</si>
  <si>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</si>
  <si>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</si>
  <si>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</si>
  <si>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</si>
  <si>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</si>
  <si>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</si>
  <si>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</si>
  <si>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</si>
  <si>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</si>
  <si>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</si>
  <si>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</si>
  <si>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</si>
  <si>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</si>
  <si>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</si>
  <si>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</si>
  <si>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</si>
  <si>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</si>
  <si>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</si>
  <si>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</si>
  <si>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</si>
  <si>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</si>
  <si>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</si>
  <si>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</si>
  <si>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</si>
  <si>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</si>
  <si>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</si>
  <si>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</si>
  <si>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</si>
  <si>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</si>
  <si>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</si>
  <si>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</si>
  <si>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</si>
  <si>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</si>
  <si>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</si>
  <si>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</si>
  <si>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</si>
  <si>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</si>
  <si>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</si>
  <si>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</si>
  <si>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</si>
  <si>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</si>
  <si>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</si>
  <si>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</si>
  <si>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</si>
  <si>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</si>
  <si>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</si>
  <si>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</si>
  <si>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</si>
  <si>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</si>
  <si>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</si>
  <si>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</si>
  <si>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</si>
  <si>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</si>
  <si>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</si>
  <si>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</si>
  <si>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</si>
  <si>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</si>
  <si>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</si>
  <si>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</si>
  <si>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</si>
  <si>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</si>
  <si>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</si>
  <si>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</si>
  <si>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</si>
  <si>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</si>
  <si>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</si>
  <si>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</si>
  <si>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</si>
  <si>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</si>
  <si>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</si>
  <si>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</si>
  <si>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</si>
  <si>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</si>
  <si>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</si>
  <si>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</si>
  <si>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</si>
  <si>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</si>
  <si>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</si>
  <si>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</si>
  <si>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</si>
  <si>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</si>
  <si>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</si>
  <si>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</si>
  <si>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</si>
  <si>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</si>
  <si>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</si>
  <si>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</si>
  <si>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</si>
  <si>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</si>
  <si>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</si>
  <si>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</si>
  <si>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</si>
  <si>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</si>
  <si>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</si>
  <si>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</si>
  <si>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</si>
  <si>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</si>
  <si>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</si>
  <si>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</si>
  <si>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</si>
  <si>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</si>
  <si>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</si>
  <si>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</si>
  <si>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</si>
  <si>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</si>
  <si>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</si>
  <si>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</si>
  <si>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</si>
  <si>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</si>
  <si>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</si>
  <si>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</si>
  <si>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</si>
  <si>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</si>
  <si>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</si>
  <si>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</si>
  <si>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</si>
  <si>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</si>
  <si>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</si>
  <si>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</si>
  <si>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</si>
  <si>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</si>
  <si>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</si>
  <si>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</si>
  <si>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</si>
  <si>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</si>
  <si>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</si>
  <si>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</si>
  <si>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</si>
  <si>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</si>
  <si>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</si>
  <si>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</si>
  <si>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</si>
  <si>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</si>
  <si>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</si>
  <si>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</si>
  <si>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</si>
  <si>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</si>
  <si>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</si>
  <si>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</si>
  <si>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</si>
  <si>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</si>
  <si>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</si>
  <si>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</si>
  <si>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</si>
  <si>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</si>
  <si>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</si>
  <si>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</si>
  <si>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</si>
  <si>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</si>
  <si>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</si>
  <si>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</si>
  <si>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</si>
  <si>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</si>
  <si>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</si>
  <si>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</si>
  <si>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</si>
  <si>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</si>
  <si>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</si>
  <si>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</si>
  <si>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</si>
  <si>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</si>
  <si>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</si>
  <si>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</si>
  <si>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</si>
  <si>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</si>
  <si>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</si>
  <si>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</si>
  <si>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</si>
  <si>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</si>
  <si>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</si>
  <si>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</si>
  <si>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</si>
  <si>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</si>
  <si>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</si>
  <si>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</si>
  <si>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</si>
  <si>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</si>
  <si>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</si>
  <si>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</si>
  <si>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</si>
  <si>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</si>
  <si>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</si>
  <si>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</si>
  <si>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</si>
  <si>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</si>
  <si>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</si>
  <si>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</si>
  <si>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</si>
  <si>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</si>
  <si>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</si>
  <si>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</si>
  <si>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</si>
  <si>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</si>
  <si>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</si>
  <si>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</si>
  <si>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</si>
  <si>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</si>
  <si>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</si>
  <si>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</si>
  <si>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</si>
  <si>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</si>
  <si>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</si>
  <si>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</si>
  <si>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</si>
  <si>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</si>
  <si>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</si>
  <si>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</si>
  <si>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</si>
  <si>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</si>
  <si>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</si>
  <si>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</si>
  <si>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</si>
  <si>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</si>
  <si>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</si>
  <si>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</si>
  <si>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</si>
  <si>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</si>
  <si>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</si>
  <si>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</si>
  <si>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</si>
  <si>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</si>
  <si>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</si>
  <si>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</si>
  <si>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</si>
  <si>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</si>
  <si>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</si>
  <si>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</si>
  <si>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</si>
  <si>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</si>
  <si>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</si>
  <si>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</si>
  <si>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</si>
  <si>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</si>
  <si>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</si>
  <si>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</si>
  <si>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</si>
  <si>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</si>
  <si>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</si>
  <si>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</si>
  <si>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</si>
  <si>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</si>
  <si>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</si>
  <si>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</si>
  <si>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</si>
  <si>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</si>
  <si>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</si>
  <si>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</si>
  <si>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</si>
  <si>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</si>
  <si>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</si>
  <si>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</si>
  <si>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</si>
  <si>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</si>
  <si>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</si>
  <si>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</si>
  <si>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</si>
  <si>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</si>
  <si>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</si>
  <si>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</si>
  <si>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</si>
  <si>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</si>
  <si>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</si>
  <si>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</si>
  <si>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</si>
  <si>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</si>
  <si>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</si>
  <si>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</si>
  <si>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</si>
  <si>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</si>
  <si>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</si>
  <si>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</si>
  <si>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</si>
  <si>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</si>
  <si>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</si>
  <si>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</si>
  <si>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</si>
  <si>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</si>
  <si>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</si>
  <si>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</si>
  <si>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</si>
  <si>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</si>
  <si>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</si>
  <si>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</si>
  <si>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</si>
  <si>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</si>
  <si>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</si>
  <si>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</si>
  <si>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</si>
  <si>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</si>
  <si>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</si>
  <si>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</si>
  <si>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</si>
  <si>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</si>
  <si>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</si>
  <si>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</si>
  <si>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</si>
  <si>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</si>
  <si>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</si>
  <si>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</si>
  <si>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</si>
  <si>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</si>
  <si>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</si>
  <si>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</si>
  <si>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</si>
  <si>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</si>
  <si>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</si>
  <si>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</si>
  <si>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</si>
  <si>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</si>
  <si>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</si>
  <si>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</si>
  <si>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</si>
  <si>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</si>
  <si>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</si>
  <si>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</si>
  <si>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</si>
  <si>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</si>
  <si>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</si>
  <si>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</si>
  <si>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</si>
  <si>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</si>
  <si>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</si>
  <si>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</si>
  <si>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</si>
  <si>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</si>
  <si>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</si>
  <si>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</si>
  <si>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</si>
  <si>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</si>
  <si>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</si>
  <si>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</si>
  <si>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</si>
  <si>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</si>
  <si>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</si>
  <si>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</si>
  <si>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</si>
  <si>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</si>
  <si>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</si>
  <si>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</si>
  <si>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</si>
  <si>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</si>
  <si>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</si>
  <si>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</si>
  <si>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</si>
  <si>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</si>
  <si>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</si>
  <si>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</si>
  <si>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</si>
  <si>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</si>
  <si>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</si>
  <si>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</si>
  <si>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</si>
  <si>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</si>
  <si>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</si>
  <si>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</si>
  <si>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</si>
  <si>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</si>
  <si>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</si>
  <si>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</si>
  <si>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</si>
  <si>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</si>
  <si>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</si>
  <si>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</si>
  <si>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</si>
  <si>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</si>
  <si>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</si>
  <si>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</si>
  <si>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</si>
  <si>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</si>
  <si>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</si>
  <si>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</si>
  <si>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</si>
  <si>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</si>
  <si>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</si>
  <si>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</si>
  <si>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</si>
  <si>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</si>
  <si>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</si>
  <si>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</si>
  <si>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</si>
  <si>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</si>
  <si>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</si>
  <si>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</si>
  <si>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</si>
  <si>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</si>
  <si>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</si>
  <si>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</si>
  <si>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</si>
  <si>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</si>
  <si>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</si>
  <si>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</si>
  <si>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</si>
  <si>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</si>
  <si>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</si>
  <si>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</si>
  <si>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</si>
  <si>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</si>
  <si>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</si>
  <si>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</si>
  <si>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</si>
  <si>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</si>
  <si>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</si>
  <si>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</si>
  <si>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</si>
  <si>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</si>
  <si>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</si>
  <si>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</si>
  <si>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</si>
  <si>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</si>
  <si>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</si>
  <si>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</si>
  <si>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</si>
  <si>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</si>
  <si>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</si>
  <si>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</si>
  <si>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</si>
  <si>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</si>
  <si>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</si>
  <si>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</si>
  <si>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</si>
  <si>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</si>
  <si>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</si>
  <si>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</si>
  <si>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</si>
  <si>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</si>
  <si>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</si>
  <si>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</si>
  <si>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</si>
  <si>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</si>
  <si>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</si>
  <si>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</si>
  <si>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</si>
  <si>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</si>
  <si>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</si>
  <si>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</si>
  <si>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</si>
  <si>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</si>
  <si>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</si>
  <si>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</si>
  <si>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</si>
  <si>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</si>
  <si>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</si>
  <si>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</si>
  <si>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</si>
  <si>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</si>
  <si>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</si>
  <si>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</si>
  <si>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</si>
  <si>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</si>
  <si>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</si>
  <si>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</si>
  <si>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</si>
  <si>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</si>
  <si>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</si>
  <si>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</si>
  <si>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</si>
  <si>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</si>
  <si>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</si>
  <si>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</si>
  <si>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</si>
  <si>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</si>
  <si>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</si>
  <si>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</si>
  <si>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</si>
  <si>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</si>
  <si>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</si>
  <si>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</si>
  <si>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</si>
  <si>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</si>
  <si>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</si>
  <si>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</si>
  <si>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</si>
  <si>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</si>
  <si>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</si>
  <si>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</si>
  <si>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</si>
  <si>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</si>
  <si>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</si>
  <si>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</si>
  <si>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</si>
  <si>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</si>
  <si>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</si>
  <si>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</si>
  <si>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</si>
  <si>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</si>
  <si>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</si>
  <si>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</si>
  <si>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</si>
  <si>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</si>
  <si>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</si>
  <si>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</si>
  <si>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</si>
  <si>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</si>
  <si>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</si>
  <si>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</si>
  <si>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</si>
  <si>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</si>
  <si>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</si>
  <si>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</si>
  <si>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</si>
  <si>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</si>
  <si>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</si>
  <si>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</si>
  <si>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</si>
  <si>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</si>
  <si>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</si>
  <si>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</si>
  <si>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</si>
  <si>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</si>
  <si>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</si>
  <si>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</si>
  <si>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</si>
  <si>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</si>
  <si>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</si>
  <si>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</si>
  <si>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</si>
  <si>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</si>
  <si>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</si>
  <si>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</si>
  <si>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</si>
  <si>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</si>
  <si>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</si>
  <si>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</si>
  <si>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</si>
  <si>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</si>
  <si>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</si>
  <si>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</si>
  <si>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</si>
  <si>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</si>
  <si>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</si>
  <si>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</si>
  <si>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</si>
  <si>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</si>
  <si>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</si>
  <si>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</si>
  <si>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</si>
  <si>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</si>
  <si>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</si>
  <si>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</si>
  <si>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</si>
  <si>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</si>
  <si>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</si>
  <si>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</si>
  <si>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</si>
  <si>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</si>
  <si>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</si>
  <si>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</si>
  <si>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</si>
  <si>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</si>
  <si>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</si>
  <si>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</si>
  <si>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</si>
  <si>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</si>
  <si>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</si>
  <si>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</si>
  <si>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</si>
  <si>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</si>
  <si>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</si>
  <si>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</si>
  <si>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</si>
  <si>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</si>
  <si>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</si>
  <si>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</si>
  <si>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</si>
  <si>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</si>
  <si>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</si>
  <si>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</si>
  <si>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</si>
  <si>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</si>
  <si>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</si>
  <si>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</si>
  <si>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</si>
  <si>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</si>
  <si>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</si>
  <si>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</si>
  <si>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</si>
  <si>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</si>
  <si>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</si>
  <si>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</si>
  <si>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</si>
  <si>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</si>
  <si>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</si>
  <si>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</si>
  <si>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</si>
  <si>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</si>
  <si>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</si>
  <si>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</si>
  <si>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</si>
  <si>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</si>
  <si>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</si>
  <si>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</si>
  <si>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</si>
  <si>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</si>
  <si>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</si>
  <si>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</si>
  <si>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</si>
  <si>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</si>
  <si>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</si>
  <si>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</si>
  <si>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</si>
  <si>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</si>
  <si>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</si>
  <si>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</si>
  <si>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</si>
  <si>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</si>
  <si>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</si>
  <si>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</si>
  <si>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</si>
  <si>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</si>
  <si>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</si>
  <si>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</si>
  <si>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</si>
  <si>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</si>
  <si>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</si>
  <si>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</si>
  <si>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</si>
  <si>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</si>
  <si>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</si>
  <si>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</si>
  <si>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</si>
  <si>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</si>
  <si>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</si>
  <si>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</si>
  <si>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</si>
  <si>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</si>
  <si>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</si>
  <si>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</si>
  <si>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</si>
  <si>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</si>
  <si>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</si>
  <si>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</si>
  <si>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</si>
  <si>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</si>
  <si>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</si>
  <si>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</si>
  <si>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</si>
  <si>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</si>
  <si>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</si>
  <si>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</si>
  <si>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</si>
  <si>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</si>
  <si>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</si>
  <si>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</si>
  <si>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</si>
  <si>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</si>
  <si>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</si>
  <si>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</si>
  <si>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</si>
  <si>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</si>
  <si>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</si>
  <si>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</si>
  <si>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</si>
  <si>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</si>
  <si>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</si>
  <si>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</si>
  <si>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</si>
  <si>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</si>
  <si>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</si>
  <si>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</si>
  <si>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</si>
  <si>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</si>
  <si>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</si>
  <si>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</si>
  <si>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</si>
  <si>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</si>
  <si>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</si>
  <si>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</si>
  <si>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</si>
  <si>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</si>
  <si>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</si>
  <si>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</si>
  <si>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</si>
  <si>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</si>
  <si>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</si>
  <si>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</si>
  <si>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</si>
  <si>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</si>
  <si>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</si>
  <si>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</si>
  <si>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</si>
  <si>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</si>
  <si>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</si>
  <si>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</si>
  <si>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</si>
  <si>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</si>
  <si>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</si>
  <si>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</si>
  <si>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</si>
  <si>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</si>
  <si>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</si>
  <si>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</si>
  <si>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</si>
  <si>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</si>
  <si>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</si>
  <si>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</si>
  <si>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</si>
  <si>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</si>
  <si>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</si>
  <si>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</si>
  <si>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</si>
  <si>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</si>
  <si>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</si>
  <si>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</si>
  <si>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</si>
  <si>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</si>
  <si>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</si>
  <si>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</si>
  <si>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</si>
  <si>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</si>
  <si>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</si>
  <si>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</si>
  <si>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</si>
  <si>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</si>
  <si>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</si>
  <si>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</si>
  <si>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</si>
  <si>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</si>
  <si>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</si>
  <si>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</si>
  <si>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</si>
  <si>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</si>
  <si>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</si>
  <si>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</si>
  <si>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</si>
  <si>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</si>
  <si>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</si>
  <si>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</si>
  <si>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</si>
  <si>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</si>
  <si>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</si>
  <si>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</si>
  <si>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</si>
  <si>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</si>
  <si>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</si>
  <si>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</si>
  <si>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</si>
  <si>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</si>
  <si>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</si>
  <si>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</si>
  <si>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</si>
  <si>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</si>
  <si>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</si>
  <si>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</si>
  <si>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</si>
  <si>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</si>
  <si>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</si>
  <si>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</si>
  <si>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</si>
  <si>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</si>
  <si>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</si>
  <si>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</si>
  <si>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</si>
  <si>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</si>
  <si>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</si>
  <si>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</si>
  <si>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</si>
  <si>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</si>
  <si>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</si>
  <si>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</si>
  <si>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</si>
  <si>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</si>
  <si>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</si>
  <si>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</si>
  <si>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</si>
  <si>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</si>
  <si>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</si>
  <si>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</si>
  <si>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</si>
  <si>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</si>
  <si>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</si>
  <si>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</si>
  <si>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</si>
  <si>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</si>
  <si>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</si>
  <si>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</si>
  <si>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</si>
  <si>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</si>
  <si>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</si>
  <si>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</si>
  <si>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</si>
  <si>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</si>
  <si>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</si>
  <si>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</si>
  <si>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</si>
  <si>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</si>
  <si>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</si>
  <si>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</si>
  <si>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</si>
  <si>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</si>
  <si>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</si>
  <si>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</si>
  <si>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</si>
  <si>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</si>
  <si>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</si>
  <si>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</si>
  <si>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</si>
  <si>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</si>
  <si>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</si>
  <si>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</si>
  <si>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</si>
  <si>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</si>
  <si>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</si>
  <si>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</si>
  <si>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</si>
  <si>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</si>
  <si>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</si>
  <si>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</si>
  <si>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</si>
  <si>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</si>
  <si>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</si>
  <si>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</si>
  <si>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</si>
  <si>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</si>
  <si>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</si>
  <si>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</si>
  <si>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</si>
  <si>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</si>
  <si>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</si>
  <si>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</si>
  <si>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</si>
  <si>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</si>
  <si>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</si>
  <si>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</si>
  <si>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</si>
  <si>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</si>
  <si>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</si>
  <si>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</si>
  <si>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</si>
  <si>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</si>
  <si>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</si>
  <si>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</si>
  <si>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</si>
  <si>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</si>
  <si>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</si>
  <si>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</si>
  <si>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</si>
  <si>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</si>
  <si>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</si>
  <si>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</si>
  <si>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</si>
  <si>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</si>
  <si>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</si>
  <si>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</si>
  <si>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</si>
  <si>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</si>
  <si>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</si>
  <si>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</si>
  <si>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</si>
  <si>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</si>
  <si>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</si>
  <si>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</si>
  <si>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</si>
  <si>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</si>
  <si>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</si>
  <si>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</si>
  <si>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</si>
  <si>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</si>
  <si>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</si>
  <si>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</si>
  <si>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</si>
  <si>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</si>
  <si>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</si>
  <si>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</si>
  <si>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</si>
  <si>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</si>
  <si>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</si>
  <si>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</si>
  <si>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</si>
  <si>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</si>
  <si>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</si>
  <si>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</si>
  <si>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</si>
  <si>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</si>
  <si>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</si>
  <si>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</si>
  <si>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</si>
  <si>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</si>
  <si>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</si>
  <si>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</si>
  <si>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</si>
  <si>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</si>
  <si>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</si>
  <si>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</si>
  <si>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</si>
  <si>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</si>
  <si>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</si>
  <si>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</si>
  <si>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</si>
  <si>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</si>
  <si>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</si>
  <si>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</si>
  <si>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</si>
  <si>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</si>
  <si>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</si>
  <si>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</si>
  <si>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</si>
  <si>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</si>
  <si>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</si>
  <si>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</si>
  <si>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</si>
  <si>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</si>
  <si>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</si>
  <si>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</si>
  <si>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</si>
  <si>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</si>
  <si>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</si>
  <si>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</si>
  <si>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</si>
  <si>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</si>
  <si>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</si>
  <si>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</si>
  <si>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</si>
  <si>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</si>
  <si>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</si>
  <si>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</si>
  <si>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</si>
  <si>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</si>
  <si>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</si>
  <si>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</si>
  <si>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</si>
  <si>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</si>
  <si>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</si>
  <si>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</si>
  <si>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</si>
  <si>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</si>
  <si>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</si>
  <si>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</si>
  <si>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</si>
  <si>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</si>
  <si>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</si>
  <si>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</si>
  <si>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</si>
  <si>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</si>
  <si>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</si>
  <si>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</si>
  <si>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</si>
  <si>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</si>
  <si>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</si>
  <si>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</si>
  <si>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</si>
  <si>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</si>
  <si>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</si>
  <si>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</si>
  <si>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</si>
  <si>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</si>
  <si>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</si>
  <si>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</si>
  <si>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</si>
  <si>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</si>
  <si>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</si>
  <si>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</si>
  <si>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</si>
  <si>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</si>
  <si>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</si>
  <si>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</si>
  <si>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</si>
  <si>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</si>
  <si>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</si>
  <si>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</si>
  <si>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</si>
  <si>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</si>
  <si>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</si>
  <si>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</si>
  <si>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</si>
  <si>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</si>
  <si>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</si>
  <si>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</si>
  <si>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</si>
  <si>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</si>
  <si>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</si>
  <si>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</si>
  <si>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</si>
  <si>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</si>
  <si>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</si>
  <si>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</si>
  <si>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</si>
  <si>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</si>
  <si>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</si>
  <si>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</si>
  <si>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</si>
  <si>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</si>
  <si>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</si>
  <si>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</si>
  <si>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</si>
  <si>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</si>
  <si>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</si>
  <si>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</si>
  <si>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</si>
  <si>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</si>
  <si>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</si>
  <si>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</si>
  <si>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</si>
  <si>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</si>
  <si>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</si>
  <si>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</si>
  <si>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</si>
  <si>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</si>
  <si>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</si>
  <si>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</si>
  <si>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</si>
  <si>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</si>
  <si>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</si>
  <si>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</si>
  <si>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</si>
  <si>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</si>
  <si>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</si>
  <si>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</si>
  <si>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</si>
  <si>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</si>
  <si>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</si>
  <si>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</si>
  <si>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</si>
  <si>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</si>
  <si>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</si>
  <si>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</si>
  <si>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</si>
  <si>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</si>
  <si>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</si>
  <si>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</si>
  <si>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</si>
  <si>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</si>
  <si>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</si>
  <si>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</si>
  <si>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</si>
  <si>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</si>
  <si>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</si>
  <si>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</si>
  <si>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</si>
  <si>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</si>
  <si>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</si>
  <si>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</si>
  <si>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</si>
  <si>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</si>
  <si>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</si>
  <si>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</si>
  <si>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</si>
  <si>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</si>
  <si>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</si>
  <si>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</si>
  <si>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</si>
  <si>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</si>
  <si>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</si>
  <si>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</si>
  <si>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</si>
  <si>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</si>
  <si>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</si>
  <si>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</si>
  <si>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</si>
  <si>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</si>
  <si>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</si>
  <si>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</si>
  <si>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</si>
  <si>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</si>
  <si>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</si>
  <si>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</si>
  <si>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</si>
  <si>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</si>
  <si>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</si>
  <si>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</si>
  <si>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</si>
  <si>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</si>
  <si>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</si>
  <si>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</si>
  <si>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</si>
  <si>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</si>
  <si>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</si>
  <si>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</si>
  <si>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</si>
  <si>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</si>
  <si>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</si>
  <si>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</si>
  <si>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</si>
  <si>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</si>
  <si>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</si>
  <si>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</si>
  <si>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</si>
  <si>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</si>
  <si>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</si>
  <si>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</si>
  <si>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</si>
  <si>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</si>
  <si>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</si>
  <si>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</si>
  <si>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</si>
  <si>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</si>
  <si>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</si>
  <si>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</si>
  <si>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</si>
  <si>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</si>
  <si>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</si>
  <si>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</si>
  <si>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</si>
  <si>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</si>
  <si>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</si>
  <si>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</si>
  <si>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</si>
  <si>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</si>
  <si>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</si>
  <si>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</si>
  <si>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</si>
  <si>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</si>
  <si>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</si>
  <si>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</si>
  <si>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</si>
  <si>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</si>
  <si>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</si>
  <si>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</si>
  <si>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</si>
  <si>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</si>
  <si>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</si>
  <si>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</si>
  <si>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</si>
  <si>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</si>
  <si>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</si>
  <si>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</si>
  <si>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</si>
  <si>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</si>
  <si>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</si>
  <si>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</si>
  <si>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</si>
  <si>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</si>
  <si>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</si>
  <si>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</si>
  <si>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</si>
  <si>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</si>
  <si>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</si>
  <si>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</si>
  <si>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</si>
  <si>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</si>
  <si>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</si>
  <si>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</si>
  <si>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</si>
  <si>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</si>
  <si>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</si>
  <si>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</si>
  <si>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</si>
  <si>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</si>
  <si>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</si>
  <si>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</si>
  <si>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</si>
  <si>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</si>
  <si>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</si>
  <si>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</si>
  <si>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</si>
  <si>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</si>
  <si>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</si>
  <si>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</si>
  <si>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</si>
  <si>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</si>
  <si>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</si>
  <si>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</si>
  <si>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</si>
  <si>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</si>
  <si>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</si>
  <si>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</si>
  <si>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</si>
  <si>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</si>
  <si>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</si>
  <si>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</si>
  <si>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</si>
  <si>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</si>
  <si>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</si>
  <si>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</si>
  <si>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</si>
  <si>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</si>
  <si>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</si>
  <si>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</si>
  <si>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</si>
  <si>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</si>
  <si>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</si>
  <si>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</si>
  <si>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</si>
  <si>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</si>
  <si>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</si>
  <si>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</si>
  <si>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</si>
  <si>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</si>
  <si>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</si>
  <si>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</si>
  <si>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</si>
  <si>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</si>
  <si>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</si>
  <si>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</si>
  <si>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</si>
  <si>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</si>
  <si>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</si>
  <si>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</si>
  <si>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</si>
  <si>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</si>
  <si>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</si>
  <si>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</si>
  <si>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</si>
  <si>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</si>
  <si>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</si>
  <si>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</si>
  <si>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</si>
  <si>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</si>
  <si>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</si>
  <si>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</si>
  <si>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</si>
  <si>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</si>
  <si>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</si>
  <si>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</si>
  <si>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</si>
  <si>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</si>
  <si>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</si>
  <si>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</si>
  <si>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</si>
  <si>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</si>
  <si>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</si>
  <si>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</si>
  <si>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</si>
  <si>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</si>
  <si>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</si>
  <si>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</si>
  <si>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</si>
  <si>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</si>
  <si>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</si>
  <si>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</si>
  <si>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</si>
  <si>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</si>
  <si>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</si>
  <si>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</si>
  <si>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</si>
  <si>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</si>
  <si>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</si>
  <si>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</si>
  <si>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</si>
  <si>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</si>
  <si>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</si>
  <si>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</si>
  <si>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</si>
  <si>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</si>
  <si>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</si>
  <si>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</si>
  <si>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</si>
  <si>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</si>
  <si>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</si>
  <si>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</si>
  <si>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</si>
  <si>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</si>
  <si>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</si>
  <si>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</si>
  <si>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</si>
  <si>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</si>
  <si>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</si>
  <si>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</si>
  <si>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</si>
  <si>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</si>
  <si>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</si>
  <si>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</si>
  <si>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</si>
  <si>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</si>
  <si>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</si>
  <si>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</si>
  <si>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</si>
  <si>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</si>
  <si>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</si>
  <si>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</si>
  <si>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</si>
  <si>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</si>
  <si>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</si>
  <si>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</si>
  <si>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</si>
  <si>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</si>
  <si>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</si>
  <si>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</si>
  <si>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</si>
  <si>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</si>
  <si>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</si>
  <si>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</si>
  <si>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</si>
  <si>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</si>
  <si>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</si>
  <si>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</si>
  <si>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</si>
  <si>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</si>
  <si>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</si>
  <si>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</si>
  <si>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</si>
  <si>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</si>
  <si>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</si>
  <si>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</si>
  <si>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</si>
  <si>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</si>
  <si>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</si>
  <si>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</si>
  <si>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</si>
  <si>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</si>
  <si>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</si>
  <si>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</si>
  <si>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</si>
  <si>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</si>
  <si>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</si>
  <si>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</si>
  <si>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</si>
  <si>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</si>
  <si>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</si>
  <si>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</si>
  <si>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</si>
  <si>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</si>
  <si>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</si>
  <si>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</si>
  <si>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</si>
  <si>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</si>
  <si>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</si>
  <si>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</si>
  <si>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</si>
  <si>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</si>
  <si>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</si>
  <si>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</si>
  <si>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</si>
  <si>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</si>
  <si>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</si>
  <si>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</si>
  <si>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</si>
  <si>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</si>
  <si>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</si>
  <si>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</si>
  <si>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</si>
  <si>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</si>
  <si>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</si>
  <si>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</si>
  <si>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</si>
  <si>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</si>
  <si>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</si>
  <si>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</si>
  <si>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</si>
  <si>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</si>
  <si>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</si>
  <si>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</si>
  <si>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</si>
  <si>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</si>
  <si>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</si>
  <si>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</si>
  <si>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</si>
  <si>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</si>
  <si>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</si>
  <si>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</si>
  <si>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</si>
  <si>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</si>
  <si>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</si>
  <si>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</si>
  <si>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</si>
  <si>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</si>
  <si>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</si>
  <si>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</si>
  <si>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</si>
  <si>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</si>
  <si>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</si>
  <si>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</si>
  <si>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</si>
  <si>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</si>
  <si>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</si>
  <si>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</si>
  <si>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</si>
  <si>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</si>
  <si>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</si>
  <si>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</si>
  <si>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</si>
  <si>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</si>
  <si>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</si>
  <si>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</si>
  <si>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</si>
  <si>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</si>
  <si>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</si>
  <si>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</si>
  <si>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</si>
  <si>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</si>
  <si>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</si>
  <si>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</si>
  <si>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</si>
  <si>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</si>
  <si>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</si>
  <si>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</si>
  <si>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</si>
  <si>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</si>
  <si>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</si>
  <si>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</si>
  <si>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</si>
  <si>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</si>
  <si>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</si>
  <si>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</si>
  <si>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</si>
  <si>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</si>
  <si>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</si>
  <si>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</si>
  <si>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</si>
  <si>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</si>
  <si>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</si>
  <si>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</si>
  <si>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</si>
  <si>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</si>
  <si>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</si>
  <si>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</si>
  <si>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</si>
  <si>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</si>
  <si>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</si>
  <si>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</si>
  <si>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</si>
  <si>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</si>
  <si>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</si>
  <si>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</si>
  <si>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</si>
  <si>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</si>
  <si>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</si>
  <si>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</si>
  <si>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</si>
  <si>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</si>
  <si>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</si>
  <si>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</si>
  <si>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</si>
  <si>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</si>
  <si>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</si>
  <si>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</si>
  <si>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</si>
  <si>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</si>
  <si>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</si>
  <si>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</si>
  <si>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</si>
  <si>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</si>
  <si>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</si>
  <si>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</si>
  <si>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</si>
  <si>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</si>
  <si>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</si>
  <si>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</si>
  <si>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</si>
  <si>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</si>
  <si>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</si>
  <si>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</si>
  <si>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</si>
  <si>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</si>
  <si>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</si>
  <si>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</si>
  <si>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</si>
  <si>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</si>
  <si>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</si>
  <si>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</si>
  <si>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</si>
  <si>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</si>
  <si>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</si>
  <si>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</si>
  <si>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</si>
  <si>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</si>
  <si>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</si>
  <si>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</si>
  <si>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</si>
  <si>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</si>
  <si>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</si>
  <si>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</si>
  <si>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</si>
  <si>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</si>
  <si>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</si>
  <si>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</si>
  <si>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</si>
  <si>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</si>
  <si>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</si>
  <si>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</si>
  <si>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</si>
  <si>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</si>
  <si>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</si>
  <si>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</si>
  <si>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</si>
  <si>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</si>
  <si>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</si>
  <si>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</si>
  <si>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</si>
  <si>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</si>
  <si>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</si>
  <si>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</si>
  <si>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</si>
  <si>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</si>
  <si>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</si>
  <si>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</si>
  <si>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</si>
  <si>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</si>
  <si>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</si>
  <si>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</si>
  <si>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</si>
  <si>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</si>
  <si>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</si>
  <si>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</si>
  <si>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</si>
  <si>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</si>
  <si>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</si>
  <si>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</si>
  <si>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</si>
  <si>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</si>
  <si>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</si>
  <si>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</si>
  <si>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</si>
  <si>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</si>
  <si>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</si>
  <si>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</si>
  <si>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</si>
  <si>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</si>
  <si>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</si>
  <si>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</si>
  <si>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</si>
  <si>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</si>
  <si>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</si>
  <si>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</si>
  <si>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</si>
  <si>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</si>
  <si>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</si>
  <si>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</si>
  <si>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</si>
  <si>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</si>
  <si>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</si>
  <si>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</si>
  <si>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</si>
  <si>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</si>
  <si>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</si>
  <si>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</si>
  <si>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</si>
  <si>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</si>
  <si>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</si>
  <si>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</si>
  <si>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</si>
  <si>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</si>
  <si>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</si>
  <si>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</si>
  <si>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</si>
  <si>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</si>
  <si>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</si>
  <si>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</si>
  <si>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</si>
  <si>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</si>
  <si>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</si>
  <si>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</si>
  <si>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</si>
  <si>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</si>
  <si>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</si>
  <si>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</si>
  <si>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</si>
  <si>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</si>
  <si>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</si>
  <si>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</si>
  <si>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</si>
  <si>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</si>
  <si>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</si>
  <si>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</si>
  <si>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</si>
  <si>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</si>
  <si>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</si>
  <si>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</si>
  <si>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</si>
  <si>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</si>
  <si>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</si>
  <si>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</si>
  <si>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</si>
  <si>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</si>
  <si>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</si>
  <si>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</si>
  <si>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</si>
  <si>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</si>
  <si>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</si>
  <si>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</si>
  <si>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</si>
  <si>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</si>
  <si>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</si>
  <si>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</si>
  <si>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</si>
  <si>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</si>
  <si>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</si>
  <si>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</si>
  <si>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</si>
  <si>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</si>
  <si>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</si>
  <si>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</si>
  <si>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</si>
  <si>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</si>
  <si>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</si>
  <si>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</si>
  <si>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</si>
  <si>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</si>
  <si>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</si>
  <si>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</si>
  <si>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</si>
  <si>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</si>
  <si>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</si>
  <si>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</si>
  <si>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</si>
  <si>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</si>
  <si>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</si>
  <si>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</si>
  <si>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</si>
  <si>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</si>
  <si>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</si>
  <si>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</si>
  <si>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</si>
  <si>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</si>
  <si>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</si>
  <si>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</si>
  <si>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</si>
  <si>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</si>
  <si>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</si>
  <si>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</si>
  <si>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</si>
  <si>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</si>
  <si>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</si>
  <si>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</si>
  <si>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</si>
  <si>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</si>
  <si>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</si>
  <si>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</si>
  <si>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</si>
  <si>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</si>
  <si>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</si>
  <si>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</si>
  <si>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</si>
  <si>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</si>
  <si>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</si>
  <si>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</si>
  <si>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</si>
  <si>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</si>
  <si>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</si>
  <si>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</si>
  <si>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</si>
  <si>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</si>
  <si>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</si>
  <si>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</si>
  <si>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</si>
  <si>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</si>
  <si>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</si>
  <si>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</si>
  <si>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</si>
  <si>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</si>
  <si>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</si>
  <si>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</si>
  <si>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</si>
  <si>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</si>
  <si>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</si>
  <si>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</si>
  <si>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</si>
  <si>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</si>
  <si>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</si>
  <si>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</si>
  <si>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</si>
  <si>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</si>
  <si>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</si>
  <si>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</si>
  <si>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</si>
  <si>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</si>
  <si>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</si>
  <si>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</si>
  <si>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</si>
  <si>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</si>
  <si>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</si>
  <si>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</si>
  <si>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</si>
  <si>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</si>
  <si>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</si>
  <si>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</si>
  <si>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</si>
  <si>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</si>
  <si>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</si>
  <si>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</si>
  <si>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</si>
  <si>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</si>
  <si>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</si>
  <si>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</si>
  <si>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</si>
  <si>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</si>
  <si>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</si>
  <si>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</si>
  <si>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</si>
  <si>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</si>
  <si>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</si>
  <si>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</si>
  <si>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</si>
  <si>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</si>
  <si>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</si>
  <si>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</si>
  <si>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</si>
  <si>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</si>
  <si>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</si>
  <si>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</si>
  <si>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</si>
  <si>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</si>
  <si>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</si>
  <si>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</si>
  <si>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</si>
  <si>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</si>
  <si>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</si>
  <si>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</si>
  <si>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</si>
  <si>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</si>
  <si>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</si>
  <si>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</si>
  <si>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</si>
  <si>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</si>
  <si>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</si>
  <si>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</si>
  <si>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</si>
  <si>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</si>
  <si>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</si>
  <si>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</si>
  <si>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</si>
  <si>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</si>
  <si>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</si>
  <si>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</si>
  <si>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</si>
  <si>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</si>
  <si>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</si>
  <si>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</si>
  <si>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</si>
  <si>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</si>
  <si>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</si>
  <si>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</si>
  <si>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</si>
  <si>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</si>
  <si>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</si>
  <si>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</si>
  <si>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</si>
  <si>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</si>
  <si>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</si>
  <si>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</si>
  <si>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</si>
  <si>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</si>
  <si>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</si>
  <si>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</si>
  <si>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</si>
  <si>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</si>
  <si>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</si>
  <si>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</si>
  <si>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</si>
  <si>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</si>
  <si>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</si>
  <si>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</si>
  <si>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</si>
  <si>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</si>
  <si>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</si>
  <si>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</si>
  <si>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</si>
  <si>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</si>
  <si>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</si>
  <si>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</si>
  <si>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</si>
  <si>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</si>
  <si>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</si>
  <si>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</si>
  <si>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</si>
  <si>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</si>
  <si>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</si>
  <si>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</si>
  <si>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</si>
  <si>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</si>
  <si>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</si>
  <si>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</si>
  <si>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</si>
  <si>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</si>
  <si>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</si>
  <si>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</si>
  <si>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</si>
  <si>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</si>
  <si>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</si>
  <si>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</si>
  <si>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</si>
  <si>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</si>
  <si>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</si>
  <si>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</si>
  <si>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</si>
  <si>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</si>
  <si>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</si>
  <si>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</si>
  <si>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</si>
  <si>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</si>
  <si>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</si>
  <si>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</si>
  <si>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</si>
  <si>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</si>
  <si>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</si>
  <si>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</si>
  <si>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</si>
  <si>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</si>
  <si>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</si>
  <si>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</si>
  <si>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</si>
  <si>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</si>
  <si>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</si>
  <si>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</si>
  <si>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</si>
  <si>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</si>
  <si>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</si>
  <si>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</si>
  <si>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</si>
  <si>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</si>
  <si>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</si>
  <si>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</si>
  <si>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</si>
  <si>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</si>
  <si>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</si>
  <si>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</si>
  <si>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</si>
  <si>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</si>
  <si>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</si>
  <si>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</si>
  <si>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</si>
  <si>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</si>
  <si>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</si>
  <si>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</si>
  <si>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</si>
  <si>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</si>
  <si>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</si>
  <si>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</si>
  <si>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</si>
  <si>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</si>
  <si>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</si>
  <si>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</si>
  <si>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</si>
  <si>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</si>
  <si>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</si>
  <si>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</si>
  <si>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</si>
  <si>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</si>
  <si>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</si>
  <si>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</si>
  <si>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</si>
  <si>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</si>
  <si>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</si>
  <si>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</si>
  <si>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</si>
  <si>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</si>
  <si>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</si>
  <si>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</si>
  <si>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</si>
  <si>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</si>
  <si>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</si>
  <si>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</si>
  <si>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</si>
  <si>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</si>
  <si>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</si>
  <si>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</si>
  <si>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</si>
  <si>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</si>
  <si>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</si>
  <si>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</si>
  <si>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</si>
  <si>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</si>
  <si>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</si>
  <si>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</si>
  <si>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</si>
  <si>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</si>
  <si>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</si>
  <si>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</si>
  <si>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</si>
  <si>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</si>
  <si>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</si>
  <si>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</si>
  <si>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</si>
  <si>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</si>
  <si>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</si>
  <si>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</si>
  <si>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</si>
  <si>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</si>
  <si>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</si>
  <si>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</si>
  <si>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</si>
  <si>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</si>
  <si>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</si>
  <si>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</si>
  <si>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</si>
  <si>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</si>
  <si>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</si>
  <si>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</si>
  <si>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</si>
  <si>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</si>
  <si>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</si>
  <si>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</si>
  <si>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</si>
  <si>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</si>
  <si>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</si>
  <si>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</si>
  <si>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</si>
  <si>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</si>
  <si>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</si>
  <si>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</si>
  <si>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</si>
  <si>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</si>
  <si>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</si>
  <si>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</si>
  <si>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</si>
  <si>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</si>
  <si>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</si>
  <si>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</si>
  <si>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</si>
  <si>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</si>
  <si>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</si>
  <si>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</si>
  <si>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</si>
  <si>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</si>
  <si>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</si>
  <si>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</si>
  <si>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</si>
  <si>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</si>
  <si>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</si>
  <si>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</si>
  <si>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</si>
  <si>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</si>
  <si>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</si>
  <si>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</si>
  <si>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</si>
  <si>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</si>
  <si>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</si>
  <si>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</si>
  <si>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</si>
  <si>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</si>
  <si>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</si>
  <si>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</si>
  <si>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</si>
  <si>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</si>
  <si>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</si>
  <si>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</si>
  <si>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</si>
  <si>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</si>
  <si>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</si>
  <si>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</si>
  <si>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</si>
  <si>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</si>
  <si>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</si>
  <si>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</si>
  <si>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</si>
  <si>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</si>
  <si>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</si>
  <si>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</si>
  <si>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</si>
  <si>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</si>
  <si>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</si>
  <si>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</si>
  <si>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</si>
  <si>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</si>
  <si>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</si>
  <si>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</si>
  <si>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</si>
  <si>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</si>
  <si>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</si>
  <si>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</si>
  <si>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</si>
  <si>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</si>
  <si>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</si>
  <si>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</si>
  <si>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</si>
  <si>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</si>
  <si>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</si>
  <si>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</si>
  <si>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</si>
  <si>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</si>
  <si>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</si>
  <si>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</si>
  <si>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</si>
  <si>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</si>
  <si>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</si>
  <si>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</si>
  <si>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</si>
  <si>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</si>
  <si>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</si>
  <si>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</si>
  <si>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</si>
  <si>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</si>
  <si>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</si>
  <si>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</si>
  <si>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</si>
  <si>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</si>
  <si>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</si>
  <si>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</si>
  <si>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</si>
  <si>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</si>
  <si>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</si>
  <si>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</si>
  <si>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</si>
  <si>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</si>
  <si>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</si>
  <si>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</si>
  <si>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</si>
  <si>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</si>
  <si>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</si>
  <si>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</si>
  <si>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</si>
  <si>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</si>
  <si>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</si>
  <si>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</si>
  <si>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</si>
  <si>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</si>
  <si>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</si>
  <si>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</si>
  <si>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</si>
  <si>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</si>
  <si>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</si>
  <si>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</si>
  <si>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</si>
  <si>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</si>
  <si>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</si>
  <si>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</si>
  <si>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</si>
  <si>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</si>
  <si>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</si>
  <si>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</si>
  <si>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</si>
  <si>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</si>
  <si>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</si>
  <si>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</si>
  <si>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</si>
  <si>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</si>
  <si>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</si>
  <si>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</si>
  <si>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</si>
  <si>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</si>
  <si>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</si>
  <si>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</si>
  <si>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</si>
  <si>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</si>
  <si>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</si>
  <si>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</si>
  <si>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</si>
  <si>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</si>
  <si>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</si>
  <si>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</si>
  <si>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</si>
  <si>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</si>
  <si>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</si>
  <si>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</si>
  <si>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</si>
  <si>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</si>
  <si>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</si>
  <si>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</si>
  <si>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</si>
  <si>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</si>
  <si>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</si>
  <si>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</si>
  <si>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</si>
  <si>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</si>
  <si>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</si>
  <si>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</si>
  <si>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</si>
  <si>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</si>
  <si>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</si>
  <si>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</si>
  <si>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</si>
  <si>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</si>
  <si>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</si>
  <si>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</si>
  <si>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</si>
  <si>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</si>
  <si>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</si>
  <si>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</si>
  <si>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</si>
  <si>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</si>
  <si>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</si>
  <si>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</si>
  <si>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</si>
  <si>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</si>
  <si>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</si>
  <si>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</si>
  <si>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</si>
  <si>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</si>
  <si>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</si>
  <si>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</si>
  <si>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</si>
  <si>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</si>
  <si>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</si>
  <si>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</si>
  <si>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</si>
  <si>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</si>
  <si>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</si>
  <si>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</si>
  <si>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</si>
  <si>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</si>
  <si>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</si>
  <si>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</si>
  <si>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</si>
  <si>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</si>
  <si>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</si>
  <si>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</si>
  <si>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</si>
  <si>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</si>
  <si>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</si>
  <si>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</si>
  <si>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</si>
  <si>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</si>
  <si>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</si>
  <si>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</si>
  <si>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</si>
  <si>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</si>
  <si>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</si>
  <si>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</si>
  <si>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</si>
  <si>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</si>
  <si>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</si>
  <si>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</si>
  <si>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</si>
  <si>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</si>
  <si>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</si>
  <si>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</si>
  <si>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</si>
  <si>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</si>
  <si>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</si>
  <si>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</si>
  <si>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</si>
  <si>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</si>
  <si>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</si>
  <si>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</si>
  <si>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</si>
  <si>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</si>
  <si>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</si>
  <si>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</si>
  <si>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</si>
  <si>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</si>
  <si>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</si>
  <si>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</si>
  <si>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</si>
  <si>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</si>
  <si>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</si>
  <si>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</si>
  <si>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</si>
  <si>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</si>
  <si>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</si>
  <si>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</si>
  <si>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</si>
  <si>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</si>
  <si>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</si>
  <si>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</si>
  <si>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</si>
  <si>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</si>
  <si>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</si>
  <si>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</si>
  <si>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</si>
  <si>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</si>
  <si>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</si>
  <si>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</si>
  <si>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</si>
  <si>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</si>
  <si>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</si>
  <si>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</si>
  <si>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</si>
  <si>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</si>
  <si>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</si>
  <si>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</si>
  <si>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</si>
  <si>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</si>
  <si>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</si>
  <si>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</si>
  <si>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</si>
  <si>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</si>
  <si>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</si>
  <si>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</si>
  <si>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</si>
  <si>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</si>
  <si>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</si>
  <si>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</si>
  <si>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</si>
  <si>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</si>
  <si>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</si>
  <si>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</si>
  <si>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</si>
  <si>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</si>
  <si>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</si>
  <si>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</si>
  <si>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</si>
  <si>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</si>
  <si>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</si>
  <si>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</si>
  <si>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</si>
  <si>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</si>
  <si>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</si>
  <si>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</si>
  <si>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</si>
  <si>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</si>
  <si>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</si>
  <si>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</si>
  <si>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</si>
  <si>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</si>
  <si>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</si>
  <si>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</si>
  <si>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</si>
  <si>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</si>
  <si>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</si>
  <si>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</si>
  <si>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</si>
  <si>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</si>
  <si>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</si>
  <si>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</si>
  <si>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</si>
  <si>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</si>
  <si>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</si>
  <si>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</si>
  <si>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</si>
  <si>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</si>
  <si>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</si>
  <si>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</si>
  <si>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</si>
  <si>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</si>
  <si>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</si>
  <si>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</si>
  <si>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</si>
  <si>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</si>
  <si>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</si>
  <si>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</si>
  <si>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</si>
  <si>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</si>
  <si>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</si>
  <si>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</si>
  <si>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</si>
  <si>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</si>
  <si>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</si>
  <si>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</si>
  <si>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</si>
  <si>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</si>
  <si>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</si>
  <si>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</si>
  <si>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</si>
  <si>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</si>
  <si>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</si>
  <si>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</si>
  <si>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</si>
  <si>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</si>
  <si>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</si>
  <si>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</si>
  <si>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</si>
  <si>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</si>
  <si>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</si>
  <si>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</si>
  <si>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</si>
  <si>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</si>
  <si>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</si>
  <si>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</si>
  <si>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</si>
  <si>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</si>
  <si>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</si>
  <si>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</si>
  <si>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</si>
  <si>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</si>
  <si>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</si>
  <si>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</si>
  <si>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</si>
  <si>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</si>
  <si>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</si>
  <si>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</si>
  <si>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</si>
  <si>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</si>
  <si>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</si>
  <si>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</si>
  <si>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</si>
  <si>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</si>
  <si>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</si>
  <si>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</si>
  <si>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</si>
  <si>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</si>
  <si>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</si>
  <si>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</si>
  <si>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</si>
  <si>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</si>
  <si>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</si>
  <si>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</si>
  <si>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</si>
  <si>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</si>
  <si>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</si>
  <si>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</si>
  <si>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</si>
  <si>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</si>
  <si>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</si>
  <si>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</si>
  <si>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</si>
  <si>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</si>
  <si>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</si>
  <si>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</si>
  <si>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</si>
  <si>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</si>
  <si>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</si>
  <si>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</si>
  <si>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</si>
  <si>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</si>
  <si>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</si>
  <si>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</si>
  <si>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</si>
  <si>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</si>
  <si>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</si>
  <si>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</si>
  <si>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</si>
  <si>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</si>
  <si>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</si>
  <si>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</si>
  <si>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</si>
  <si>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</si>
  <si>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</si>
  <si>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</si>
  <si>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</si>
  <si>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</si>
  <si>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</si>
  <si>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</si>
  <si>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</si>
  <si>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</si>
  <si>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</si>
  <si>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</si>
  <si>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</si>
  <si>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</si>
  <si>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</si>
  <si>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</si>
  <si>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</si>
  <si>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</si>
  <si>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</si>
  <si>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</si>
  <si>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</si>
  <si>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</si>
  <si>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</si>
  <si>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</si>
  <si>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</si>
  <si>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</si>
  <si>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</si>
  <si>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</si>
  <si>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</si>
  <si>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</si>
  <si>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</si>
  <si>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</si>
  <si>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</si>
  <si>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</si>
  <si>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</si>
  <si>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</si>
  <si>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</si>
  <si>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</si>
  <si>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</si>
  <si>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</si>
  <si>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</si>
  <si>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</si>
  <si>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</si>
  <si>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</si>
  <si>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</si>
  <si>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</si>
  <si>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</si>
  <si>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</si>
  <si>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</si>
  <si>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</si>
  <si>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</si>
  <si>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</si>
  <si>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</si>
  <si>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</si>
  <si>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</si>
  <si>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</si>
  <si>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</si>
  <si>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</si>
  <si>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</si>
  <si>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</si>
  <si>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</si>
  <si>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</si>
  <si>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</si>
  <si>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</si>
  <si>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</si>
  <si>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</si>
  <si>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</si>
  <si>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</si>
  <si>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</si>
  <si>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</si>
  <si>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</si>
  <si>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</si>
  <si>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</si>
  <si>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</si>
  <si>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</si>
  <si>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</si>
  <si>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</si>
  <si>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</si>
  <si>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</si>
  <si>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</si>
  <si>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</si>
  <si>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</si>
  <si>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</si>
  <si>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</si>
  <si>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</si>
  <si>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</si>
  <si>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</si>
  <si>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</si>
  <si>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</si>
  <si>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</si>
  <si>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</si>
  <si>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</si>
  <si>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</si>
  <si>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</si>
  <si>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</si>
  <si>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</si>
  <si>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</si>
  <si>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</si>
  <si>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</si>
  <si>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</si>
  <si>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</si>
  <si>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</si>
  <si>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</si>
  <si>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</si>
  <si>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</si>
  <si>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</si>
  <si>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</si>
  <si>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</si>
  <si>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</si>
  <si>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</si>
  <si>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</si>
  <si>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</si>
  <si>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</si>
  <si>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</si>
  <si>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</si>
  <si>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</si>
  <si>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</si>
  <si>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</si>
  <si>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</si>
  <si>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</si>
  <si>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</si>
  <si>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</si>
  <si>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</si>
  <si>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</si>
  <si>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</si>
  <si>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</si>
  <si>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</si>
  <si>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</si>
  <si>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</si>
  <si>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</si>
  <si>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</si>
  <si>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</si>
  <si>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</si>
  <si>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</si>
  <si>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</si>
  <si>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</si>
  <si>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</si>
  <si>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</si>
  <si>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</si>
  <si>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</si>
  <si>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</si>
  <si>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</si>
  <si>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</si>
  <si>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</si>
  <si>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</si>
  <si>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</si>
  <si>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</si>
  <si>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</si>
  <si>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</si>
  <si>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</si>
  <si>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</si>
  <si>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</si>
  <si>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</si>
  <si>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</si>
  <si>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</si>
  <si>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</si>
  <si>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</si>
  <si>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</si>
  <si>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</si>
  <si>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</si>
  <si>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</si>
  <si>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</si>
  <si>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</si>
  <si>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</si>
  <si>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</si>
  <si>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</si>
  <si>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</si>
  <si>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</si>
  <si>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</si>
  <si>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</si>
  <si>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</si>
  <si>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</si>
  <si>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</si>
  <si>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</si>
  <si>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</si>
  <si>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</si>
  <si>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</si>
  <si>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</si>
  <si>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</si>
  <si>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</si>
  <si>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</si>
  <si>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</si>
  <si>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</si>
  <si>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</si>
  <si>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</si>
  <si>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</si>
  <si>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</si>
  <si>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</si>
  <si>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</si>
  <si>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</si>
  <si>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</si>
  <si>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</si>
  <si>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</si>
  <si>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</si>
  <si>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</si>
  <si>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</si>
  <si>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</si>
  <si>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</si>
  <si>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</si>
  <si>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</si>
  <si>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</si>
  <si>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</si>
  <si>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</si>
  <si>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</si>
  <si>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</si>
  <si>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</si>
  <si>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</si>
  <si>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</si>
  <si>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</si>
  <si>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</si>
  <si>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</si>
  <si>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</si>
  <si>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</si>
  <si>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</si>
  <si>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</si>
  <si>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</si>
  <si>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</si>
  <si>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</si>
  <si>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</si>
  <si>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</si>
  <si>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</si>
  <si>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</si>
  <si>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</si>
  <si>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</si>
  <si>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</si>
  <si>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</si>
  <si>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</si>
  <si>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</si>
  <si>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</si>
  <si>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</si>
  <si>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</si>
  <si>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</si>
  <si>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</si>
  <si>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</si>
  <si>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</si>
  <si>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</si>
  <si>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</si>
  <si>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</si>
  <si>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</si>
  <si>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</si>
  <si>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</si>
  <si>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</si>
  <si>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</si>
  <si>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</si>
  <si>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</si>
  <si>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</si>
  <si>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</si>
  <si>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</si>
  <si>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</si>
  <si>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</si>
  <si>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</si>
  <si>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</si>
  <si>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</si>
  <si>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</si>
  <si>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</si>
  <si>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</si>
  <si>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</si>
  <si>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</si>
  <si>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</si>
  <si>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</si>
  <si>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</si>
  <si>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</si>
  <si>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</si>
  <si>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</si>
  <si>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</si>
  <si>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</si>
  <si>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</si>
  <si>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</si>
  <si>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</si>
  <si>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</si>
  <si>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</si>
  <si>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</si>
  <si>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</si>
  <si>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</si>
  <si>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</si>
  <si>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</si>
  <si>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</si>
  <si>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</si>
  <si>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</si>
  <si>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</si>
  <si>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</si>
  <si>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</si>
  <si>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</si>
  <si>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</si>
  <si>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</si>
  <si>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</si>
  <si>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</si>
  <si>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</si>
  <si>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</si>
  <si>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</si>
  <si>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</si>
  <si>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</si>
  <si>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</si>
  <si>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</si>
  <si>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</si>
  <si>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</si>
  <si>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</si>
  <si>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</si>
  <si>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</si>
  <si>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</si>
  <si>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</si>
  <si>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</si>
  <si>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</si>
  <si>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</si>
  <si>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</si>
  <si>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</si>
  <si>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</si>
  <si>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</si>
  <si>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</si>
  <si>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</si>
  <si>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</si>
  <si>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</si>
  <si>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</si>
  <si>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</si>
  <si>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</si>
  <si>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</si>
  <si>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</si>
  <si>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</si>
  <si>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</si>
  <si>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</si>
  <si>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</si>
  <si>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</si>
  <si>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</si>
  <si>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</si>
  <si>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</si>
  <si>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</si>
  <si>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</si>
  <si>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</si>
  <si>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</si>
  <si>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</si>
  <si>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</si>
  <si>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</si>
  <si>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</si>
  <si>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</si>
  <si>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</si>
  <si>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</si>
  <si>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</si>
  <si>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</si>
  <si>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</si>
  <si>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</si>
  <si>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</si>
  <si>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</si>
  <si>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</si>
  <si>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</si>
  <si>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</si>
  <si>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</si>
  <si>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</si>
  <si>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</si>
  <si>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</si>
  <si>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</si>
  <si>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</si>
  <si>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</si>
  <si>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</si>
  <si>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</si>
  <si>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</si>
  <si>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</si>
  <si>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</si>
  <si>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</si>
  <si>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</si>
  <si>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</si>
  <si>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</si>
  <si>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</si>
  <si>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</si>
  <si>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</si>
  <si>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</si>
  <si>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</si>
  <si>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</si>
  <si>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</si>
  <si>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</si>
  <si>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</si>
  <si>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</si>
  <si>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</si>
  <si>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</si>
  <si>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</si>
  <si>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</si>
  <si>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</si>
  <si>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</si>
  <si>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</si>
  <si>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</si>
  <si>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</si>
  <si>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</si>
  <si>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</si>
  <si>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</si>
  <si>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</si>
  <si>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</si>
  <si>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</si>
  <si>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</si>
  <si>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</si>
  <si>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</si>
  <si>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</si>
  <si>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</si>
  <si>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</si>
  <si>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</si>
  <si>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</si>
  <si>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</si>
  <si>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</si>
  <si>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</si>
  <si>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</si>
  <si>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</si>
  <si>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</si>
  <si>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</si>
  <si>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</si>
  <si>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</si>
  <si>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</si>
  <si>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</si>
  <si>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</si>
  <si>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</si>
  <si>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</si>
  <si>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</si>
  <si>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</si>
  <si>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</si>
  <si>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</si>
  <si>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</si>
  <si>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</si>
  <si>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</si>
  <si>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</si>
  <si>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</si>
  <si>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</si>
  <si>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</si>
  <si>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</si>
  <si>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</si>
  <si>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</si>
  <si>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</si>
  <si>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</si>
  <si>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</si>
  <si>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</si>
  <si>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</si>
  <si>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</si>
  <si>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</si>
  <si>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</si>
  <si>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</si>
  <si>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</si>
  <si>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</si>
  <si>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</si>
  <si>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</si>
  <si>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</si>
  <si>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</si>
  <si>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</si>
  <si>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</si>
  <si>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</si>
  <si>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</si>
  <si>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</si>
  <si>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</si>
  <si>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</si>
  <si>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</si>
  <si>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</si>
  <si>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</si>
  <si>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</si>
  <si>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</si>
  <si>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</si>
  <si>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</si>
  <si>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</si>
  <si>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</si>
  <si>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</si>
  <si>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</si>
  <si>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</si>
  <si>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</si>
  <si>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</si>
  <si>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</si>
  <si>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</si>
  <si>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</si>
  <si>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at site connecting PG</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</si>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</sst>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317.86742465278076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45980.815850347222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45980.815850578707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45980.815850578707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45980.815850578707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45980.815850578707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45980.815850578707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45980.815850578707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45980.815850578707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45980.815850578707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45980.815850578707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45980.815850578707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45980.815850578707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45980.815850578707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45980.815850578707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45980.815850578707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45980.815850578707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45980.815850578707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45980.815850578707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45980.815850578707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45980.815850578707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45980.815850578707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45980.815850578707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45980.815850578707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45980.815850578707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45980.815850578707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45980.815850578707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45980.815850578707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45980.815850578707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45980.815850578707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45980.815850578707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45980.815850578707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45980.815850578707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45980.815850578707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45980.815850578707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45980.815850578707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45980.815850578707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45980.815850578707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45980.815850578707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45980.815850578707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45980.815850578707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45980.815850578707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45980.815850578707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45980.815850578707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45980.815850578707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45980.815850578707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45980.815850578707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45980.815850578707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45980.815850578707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45980.815850578707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45980.815850578707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45980.815850578707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45980.815850578707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45980.815850578707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45980.815850578707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45980.815850578707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155.81601261574542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45980.815850578707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45980.815850578707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45980.815850578707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45980.815850578707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45980.815850578707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45980.815850578707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45980.815850578707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45980.815850578707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45980.815850578707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45980.815850578707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45980.815850578707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45980.815850578707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45980.815850578707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45980.815850578707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45980.815850578707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45980.815850578707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45980.815850578707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45980.815850578707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45980.815850578707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45980.815850578707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45980.815850578707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45980.815850578707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45980.815850578707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45980.815850578707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45980.815850578707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45980.815850578707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45980.815850578707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45980.815850578707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45980.815850578707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45980.815850578707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45980.815850578707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45980.815850578707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45980.815850578707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45980.815850578707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45980.815850578707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45980.815850578707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45980.815850578707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45980.815850578707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45980.815850578707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45980.815850578707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45980.815850578707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45980.815850578707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45980.815850578707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45980.815850578707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45980.815850578707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45980.815850578707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45980.815850578707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45980.815850578707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45980.815850578707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45980.815850578707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45980.815850578707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45980.815850578707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45980.815850578707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45980.815850578707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45980.815850578707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45980.815850578707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45980.815850578707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45980.815850578707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45980.815850578707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45980.815850578707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45980.815850578707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45980.815850578707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45980.815850578707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45980.815850578707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45980.815850578707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45980.815850578707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45980.815850578707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45980.815850578707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45980.815850578707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45980.815850578707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45980.815850578707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45980.815850578707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45980.815850578707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45980.815850578707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45980.815850578707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45980.815850578707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45980.815850578707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45980.815850578707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45980.815850578707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45980.815850578707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45980.815850578707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45980.815850578707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45980.815850578707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45980.815850578707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45980.815850578707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45980.815850578707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45980.815850578707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45980.815850578707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45980.815850578707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45980.815850578707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45980.815850578707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45980.815850578707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45980.815850578707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45980.815850578707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45980.815850578707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45980.815850578707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45980.815850578707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45980.815850578707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45980.815850578707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45980.815850578707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45980.815850578707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45980.815850578707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45980.815850578707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45980.815850578707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45980.815850578707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45980.815850578707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45980.815850578707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45980.815850578707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45980.815850578707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45980.815850578707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45980.815850578707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45980.815850578707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45980.815850578707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45980.815850578707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45980.815850578707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45980.815850578707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45980.815850578707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45980.815850578707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45980.815850578707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45980.815850578707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45980.815850578707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45980.815850578707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45980.815850578707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45980.815850578707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45980.815850578707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45980.815850578707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45980.815850578707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45980.815850578707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45980.815850578707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45980.815850578707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45980.815850578707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45980.815850578707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45980.815850578707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45980.815850578707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45980.815850578707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45980.815850578707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45980.815850578707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45980.815850578707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45980.815850578707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45980.815850578707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45980.815850578707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45980.815850578707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45980.815850578707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45980.815850578707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45980.815850578707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45980.815850578707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45980.815850578707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45980.815850578707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45980.815850578707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45980.815850578707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45980.815850578707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45980.815850578707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45980.815850578707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45980.815850578707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45980.815850578707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45980.815850578707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45980.815850578707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45980.815850578707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45980.815850578707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45980.815850578707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45980.815850578707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45980.815850578707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45980.815850578707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45980.815850578707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45980.815850578707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45980.815850578707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45980.815850578707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45980.815850578707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45980.815850578707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45980.815850578707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45980.815850578707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45980.815850578707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45980.815850578707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45980.815850578707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45980.815850578707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45980.815850578707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45980.815850578707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45980.815850578707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45980.815850578707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45980.815850578707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45980.815850578707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45980.815850578707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45980.815850578707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45980.815850578707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45980.815850578707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45980.815850578707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45980.815850578707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45980.815850578707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45980.815850578707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45980.815850578707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45980.815850578707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45980.815850578707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45980.815850578707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45980.815850578707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45980.815850578707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45980.815850578707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45980.815850578707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45980.815850578707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45980.815850578707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45980.815850578707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45980.815850578707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45980.815850578707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45980.815850578707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45980.815850578707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45980.815850578707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45980.815850578707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45980.815850578707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45980.815850578707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45980.815850578707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45980.815850578707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45980.815850578707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45980.815850578707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45980.815850578707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45980.815850578707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45980.815850578707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45980.815850578707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45980.815850578707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45980.815850578707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45980.815850578707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45980.815850578707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45980.815850578707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45980.815850578707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45980.815850578707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45980.815850578707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45980.815850578707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45980.815850578707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45980.815850578707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45980.815850578707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45980.815850578707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45980.815850578707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45980.815850578707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45980.815850578707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45980.815850578707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45980.815850578707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45980.815850578707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45980.815850578707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45980.815850578707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45980.815850578707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45980.815850578707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45980.815850578707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45980.815850578707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45980.815850578707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45980.815850578707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45980.815850578707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45980.815850578707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45980.815850578707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45980.815850578707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45980.815850578707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45980.815850578707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45980.815850578707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45980.815850578707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45980.815850578707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45980.815850578707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45980.815850578707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45980.815850578707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45980.815850578707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45980.815850578707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45980.815850578707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45980.815850578707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45980.815850578707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45980.815850578707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45980.815850578707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45980.815850578707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45980.815850578707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45980.815850578707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45980.815850578707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45980.815850578707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45980.815850578707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45980.815850578707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45980.815850578707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45980.815850578707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45980.815850578707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45980.815850578707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45980.815850578707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45980.815850578707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45980.815850578707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45980.815850578707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45980.815850578707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45980.815850578707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45980.815850578707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45980.815850578707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45980.815850578707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45980.815850578707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45980.815850578707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45980.815850578707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45980.815850578707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45980.815850578707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45980.815850578707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45980.815850578707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45980.815850578707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45980.815850578707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45980.815850578707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45980.815850578707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45980.815850578707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45980.815850578707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45980.815850578707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45980.815850578707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45980.815850578707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45980.815850578707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45980.815850578707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45980.815850578707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45980.815850578707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45980.815850578707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45980.815850578707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45980.815850578707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45980.815850578707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45980.815850578707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45980.815850578707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45980.815850578707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45980.815850578707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45980.815850578707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45980.815850578707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45980.815850578707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45980.815850578707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45980.815850578707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45980.815850578707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45980.815850578707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45980.815850578707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45980.815850578707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45980.815850578707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45980.815850578707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45980.815850578707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45980.815850578707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45980.815850578707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45980.815850578707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45980.815850578707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45980.815850578707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45980.815850578707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45980.815850578707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45980.815850578707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45980.815850578707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45980.815850578707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45980.815850578707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45980.815850578707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45980.815850578707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45980.815850578707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45980.815850578707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45980.815850578707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45980.815850578707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45980.815850578707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45980.815850578707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45980.815850578707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45980.815850578707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45980.815850578707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45980.815850578707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45980.815850578707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45980.815850578707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45980.815850578707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45980.815850578707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45980.815850578707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45980.815850578707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45980.815850578707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45980.815850578707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45980.815850578707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45980.815850578707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45980.815850578707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45980.815850578707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45980.815850578707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45980.815850578707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45980.815850578707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45980.815850578707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45980.815850578707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45980.815850578707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45980.815850578707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45980.815850578707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45980.815850578707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45980.815850578707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45980.815850578707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45980.815850578707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45980.815850578707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45980.815850578707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45980.815850578707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45980.815850578707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45980.815850578707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45980.815850578707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45980.815850578707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45980.815850578707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45980.815850578707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45980.815850578707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45980.815850578707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45980.815850578707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45980.815850578707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45980.815850578707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45980.815850578707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45980.815850578707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45980.815850578707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45980.815850578707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45980.815850578707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45980.815850578707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45980.815850578707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45980.815850578707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45980.815850578707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45980.815850578707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45980.815850578707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45980.815850578707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45980.815850578707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45980.815850578707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45980.815850578707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45980.815850578707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45980.815850578707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45980.815850578707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45980.815850578707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45980.815850578707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45980.815850578707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45980.815850578707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45980.815850578707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45980.815850578707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45980.815850578707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45980.815850578707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45980.815850578707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45980.815850578707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45980.815850578707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45980.815850578707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45980.815850578707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45980.815850578707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45980.815850578707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45980.815850578707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45980.815850578707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45980.815850578707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45980.815850578707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45980.815850578707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45980.815850578707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45980.815850578707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45980.815850578707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45980.815850578707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45980.815850578707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45980.815850578707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45980.815850578707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45980.815850578707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45980.815850578707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45980.815850578707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45980.815850578707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45980.815850578707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45980.815850578707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45980.815850578707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45980.815850578707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45980.815850578707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45980.815850578707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45980.815850578707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45980.815850578707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45980.815850578707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45980.815850578707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45980.815850578707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45980.815850578707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45980.815850578707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45980.815850578707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45980.815850578707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45980.815850578707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45980.815850578707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45980.815850578707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45980.815850578707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45980.815850578707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45980.815850578707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45980.815850578707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45980.815850578707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45980.815850578707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45980.815850578707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45980.815850578707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45980.815850578707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45980.815850578707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45980.815850578707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45980.815850578707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45980.815850578707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45980.815850578707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45980.815850578707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45980.815850578707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45980.815850578707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45980.815850578707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45980.815850578707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45980.815850578707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45980.815850578707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45980.815850578707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45980.815850578707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45980.815850578707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45980.815850578707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45980.815850578707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45980.815850578707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45980.815850578707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45980.815850578707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45980.815850578707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45980.815850578707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45980.815850578707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45980.815850578707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45980.815850578707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45980.815850578707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45980.815850578707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45980.815850578707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45980.815850578707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45980.815850578707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45980.815850578707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45980.815850578707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45980.815850578707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45980.815850578707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45980.815850578707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45980.815850578707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45980.815850578707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45980.815850578707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45980.815850578707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45980.815850578707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45980.815850578707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45980.815850578707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45980.815850578707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45980.815850578707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45980.815850578707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45980.815850578707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45980.815850578707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45980.815850578707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45980.815850578707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45980.815850578707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45980.815850578707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45980.815850578707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45980.815850578707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45980.815850578707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45980.815850578707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45980.815850578707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45980.815850578707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45980.815850578707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45980.815850578707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45980.815850578707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45980.815850578707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45980.815850578707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45980.815850578707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45980.815850578707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45980.815850578707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45980.815850578707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45980.815850578707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45980.815850578707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45980.815850578707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45980.815850578707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45980.815850578707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45980.815850578707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45980.815850578707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45980.815850578707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45980.815850578707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45980.815850578707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45980.815850578707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45980.815850578707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45980.815850578707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45980.815850578707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45980.815850578707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45980.815850578707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45980.815850578707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45980.815850578707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45980.815850578707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45980.815850578707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45980.815850578707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45980.815850578707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45980.815850578707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45980.815850578707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45980.815850578707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45980.815850578707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45980.815850578707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45980.815850578707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45980.815850578707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45980.815850578707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45980.815850578707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45980.815850578707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45980.815850578707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45980.815850578707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45980.815850578707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45980.815850578707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45980.815850578707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45980.815850578707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45980.815850578707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45980.815850578707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45980.815850578707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45980.815850578707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45980.815850578707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45980.815850578707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45980.815850578707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45980.815850578707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45980.815850578707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45980.815850578707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45980.815850578707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45980.815850578707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45980.815850578707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45980.815850578707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45980.815850578707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45980.815850578707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45980.815850578707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45980.815850578707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45980.815850578707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45980.815850578707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45980.815850578707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45980.815850578707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45980.815850578707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45980.815850578707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45980.815850578707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45980.815850578707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45980.815850578707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45980.815850578707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45980.815850578707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45980.815850578707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45980.815850578707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45980.815850578707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45980.815850578707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45980.815850578707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45980.815850578707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45980.815850578707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45980.815850578707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45980.815850578707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45980.815850578707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45980.815850578707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45980.815850578707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45980.815850578707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45980.815850578707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45980.815850578707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45980.815850578707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45980.815850578707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45980.815850578707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45980.815850578707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45980.815850578707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45980.815850578707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45980.815850578707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45980.815850578707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45980.815850578707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45980.815850578707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45980.815850578707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45980.815850578707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45980.815850578707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45980.815850578707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45980.815850578707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45980.815850578707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45980.815850578707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45980.815850578707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45980.815850578707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45980.815850578707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45980.815850578707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45980.815850578707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45980.815850578707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45980.815850578707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45980.815850578707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45980.815850578707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45980.815850578707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45980.815850578707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45980.815850578707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45980.815850578707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45980.815850578707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45980.815850578707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45980.815850578707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45980.815850578707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45980.815850578707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45980.815850578707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45980.815850578707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45980.815850578707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45980.815850578707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45980.815850578707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45980.815850578707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45980.815850578707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45980.815850578707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45980.815850578707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45980.815850578707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45980.815850578707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45980.815850578707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45980.815850578707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45980.815850578707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45980.815850578707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45980.815850578707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45980.815850578707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45980.815850578707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45980.815850578707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45980.815850578707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45980.815850578707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45980.815850578707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45980.815850578707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45980.815850578707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45980.815850578707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45980.815850578707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45980.815850578707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45980.815850578707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45980.815850578707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45980.815850578707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45980.815850578707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45980.815850578707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45980.815850578707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45980.815850578707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45980.815850578707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45980.815850578707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45980.815850578707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45980.815850578707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45980.815850578707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45980.815850578707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45980.815850578707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45980.815850578707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45980.815850578707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45980.815850578707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45980.815850578707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45980.815850578707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45980.815850578707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45980.815850578707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45980.815850578707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45980.815850578707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45980.815850578707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45980.815850578707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45980.815850578707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45980.815850578707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45980.815850578707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45980.815850578707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45980.815850578707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45980.815850578707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45980.815850578707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45980.815850578707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45980.815850578707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45980.815850578707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45980.815850578707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45980.815850578707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45980.815850578707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45980.815850578707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45980.815850578707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45980.815850578707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45980.815850578707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45980.815850578707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45980.815850578707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45980.815850578707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45980.815850578707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45980.815850578707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45980.815850578707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45980.815850578707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45980.815850578707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45980.815850578707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45980.815850578707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45980.815850578707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45980.815850578707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45980.815850578707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45980.815850578707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45980.815850578707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45980.815850578707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45980.815850578707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45980.815850578707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45980.815850578707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45980.815850578707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45980.815850578707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45980.815850578707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45980.815850578707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45980.815850578707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45980.815850578707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45980.815850578707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45980.815850578707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45980.815850578707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45980.815850578707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45980.815850578707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45980.815850578707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45980.815850578707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45980.815850578707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45980.815850578707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45980.815850578707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45980.815850578707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45980.815850578707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45980.815850578707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45980.815850578707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45980.815850578707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45980.815850578707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45980.815850578707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45980.815850578707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45980.815850578707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45980.815850578707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45980.815850578707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45980.815850578707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45980.815850578707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45980.815850578707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45980.815850578707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45980.815850578707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45980.815850578707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45980.815850578707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45980.815850578707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45980.815850578707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45980.815850578707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45980.815850578707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45980.815850578707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45980.815850578707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45980.815850578707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45980.815850578707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45980.815850578707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45980.815850578707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45980.815850578707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45980.815850578707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45980.815850578707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45980.815850578707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45980.815850578707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45980.815850578707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45980.815850578707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45980.815850578707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45980.815850578707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45980.815850578707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45980.815850578707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45980.815850578707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45980.815850578707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45980.815850578707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45980.815850578707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45980.815850578707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45980.815850578707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45980.815850578707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45980.815850578707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45980.815850578707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45980.815850578707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45980.815850578707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45980.815850578707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45980.815850578707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45980.815850578707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45980.815850578707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45980.815850578707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45980.815850578707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45980.815850578707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45980.815850578707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45980.815850578707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45980.815850578707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45980.815850578707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45980.815850578707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45980.815850578707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45980.815850578707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45980.815850578707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45980.815850578707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45980.815850578707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45980.815850578707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45980.815850578707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45980.815850578707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45980.815850578707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45980.815850578707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45980.815850578707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45980.815850578707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45980.815850578707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45980.815850578707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45980.815850578707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45980.815850578707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45980.815850578707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45980.815850578707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45980.815850578707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45980.815850578707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45980.815850578707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45980.815850578707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45980.815850578707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45980.815850578707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45980.815850578707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45980.815850578707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45980.815850578707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45980.815850578707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45980.815850578707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45980.815850578707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45980.815850578707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45980.815850578707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45980.815850578707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45980.815850578707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45980.815850578707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45980.815850578707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45980.815850578707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45980.815850578707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45980.815850578707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45980.815850578707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45980.815850578707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45980.815850578707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45980.815850578707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45980.815850578707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45980.815850578707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45980.815850578707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45980.815850578707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45980.815850578707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45980.815850578707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45980.815850578707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45980.815850578707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45980.815850578707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45980.815850578707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45980.815850578707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45980.815850578707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45980.815850578707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45980.815850578707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45980.815850578707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45980.815850578707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45980.815850578707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45980.815850578707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45980.815850578707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45980.815850578707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45980.815850578707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45980.815850578707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45980.815850578707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45980.815850578707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45980.815850578707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45980.815850578707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45980.815850578707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45980.815850578707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45980.815850578707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45980.815850578707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45980.815850578707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45980.815850578707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45980.815850578707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45980.815850578707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45980.815850578707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45980.815850578707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45980.815850578707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45980.815850578707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45980.815850578707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45980.815850578707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45980.815850578707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45980.815850578707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45980.815850578707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45980.815850578707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45980.815850578707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45980.815850578707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45980.815850578707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45980.815850578707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45980.815850578707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45980.815850578707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45980.815850578707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45980.815850578707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45980.815850578707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45980.815850578707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45980.815850578707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45980.815850578707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45980.815850578707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45980.815850578707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45980.815850578707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45980.815850578707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45980.815850578707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45980.815850578707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45980.815850578707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45980.815850578707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45980.815850578707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45980.815850578707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45980.815850578707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45980.815850578707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45980.815850578707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45980.815850578707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45980.815850578707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45980.815850578707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45980.815850578707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45980.815850578707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45980.815850578707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45980.815850578707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45980.815850578707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45980.815850578707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45980.815850578707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45980.815850578707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45980.815850578707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45980.815850578707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45980.815850578707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45980.815850578707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45980.815850578707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45980.815850578707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45980.815850578707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45980.815850578707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45980.815850578707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45980.815850578707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45980.815850578707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45980.815850578707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45980.815850578707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45980.815850578707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45980.815850578707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45980.815850578707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45980.815850578707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45980.815850578707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45980.815850578707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45980.815850578707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45980.815850578707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45980.815850578707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45980.815850578707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45980.815850578707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45980.815850578707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45980.815850578707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45980.815850578707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45980.815850578707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45980.815850578707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45980.815850578707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45980.815850578707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45980.815850578707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45980.815850578707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45980.815850578707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45980.815850578707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45980.815850578707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45980.815850578707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45980.815850578707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45980.815850578707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45980.815850578707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45980.815850578707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45980.815850578707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45980.815850578707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45980.815850578707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45980.815850578707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45980.815850578707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45980.815850578707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45980.815850578707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45980.815850578707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45980.815850578707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45980.815850578707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45980.815850578707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45980.815850578707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45980.815850578707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45980.815850578707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45980.815850578707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45980.815850578707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45980.815850578707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45980.815850578707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45980.815850578707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45980.815850578707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45980.815850578707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45980.815850578707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45980.815850578707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45980.815850578707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45980.815850578707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45980.815850578707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45980.815850578707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45980.815850578707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45980.815850578707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45980.815850578707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45980.815850578707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45980.815850578707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45980.815850578707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45980.815850578707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45980.815850578707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45980.815850578707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45980.815850578707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45980.815850578707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45980.815850578707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45980.815850578707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45980.815850578707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45980.815850578707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45980.815850578707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45980.815850578707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45980.815850578707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45980.815850578707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45980.815850578707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45980.815850578707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45980.815850578707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45980.815850578707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45980.815850578707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45980.815850578707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45980.815850578707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45980.815850578707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45980.815850578707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45980.815850578707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45980.815850578707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45980.815850578707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45980.815850578707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45980.815850578707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45980.815850578707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45980.815850578707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45980.815850578707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45980.815850578707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45980.815850578707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45980.815850578707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45980.815850578707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45980.815850578707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45980.815850578707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45980.815850578707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45980.815850578707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45980.815850578707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45980.815850578707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45980.815850578707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45980.815850578707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45980.815850578707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45980.815850578707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45980.815850578707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45980.815850578707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45980.815850578707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45980.815850578707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45980.815850578707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45980.815850578707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45980.815850578707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45980.815850578707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45980.815850578707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45980.815850578707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45980.815850578707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45980.815850578707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45980.815850578707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45980.815850578707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45980.815850578707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45980.815850578707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45980.815850578707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45980.815850578707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45980.815850578707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45980.815850578707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45980.815850578707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45980.815850578707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45980.815850578707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45980.815850578707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45980.815850578707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45980.815850578707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45980.815850578707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45980.815850578707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45980.815850578707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45980.815850578707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45980.815850578707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45980.815850578707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45980.815850578707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45980.815850578707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45980.815850578707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45980.815850578707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45980.815850578707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45980.815850578707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45980.815850578707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45980.815850578707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45980.815850578707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45980.815850578707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45980.815850578707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45980.815850578707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45980.815850578707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45980.815850578707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45980.815850578707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45980.815850578707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45980.815850578707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45980.815850578707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45980.815850578707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45980.815850578707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45980.815850578707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45980.815850578707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45980.815850578707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45980.815850578707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45980.815850578707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45980.815850578707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45980.815850578707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45980.815850578707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45980.815850578707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45980.815850578707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45980.815850578707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45980.815850578707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45980.815850578707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45980.815850578707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45980.815850578707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45980.815850578707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45980.815850578707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45980.815850578707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45980.815850578707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45980.815850578707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45980.815850578707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45980.815850578707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45980.815850578707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45980.815850578707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45980.815850578707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45980.815850578707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45980.815850578707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45980.815850578707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45980.815850578707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45980.815850578707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45980.815850578707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45980.815850578707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45980.815850578707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45980.815850578707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45980.815850578707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45980.815850578707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45980.815850578707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45980.815850578707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45980.815850578707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45980.815850578707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45980.815850578707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45980.815850578707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45980.815850578707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45980.815850578707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45980.815850578707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45980.815850578707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45980.815850578707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45980.815850578707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45980.815850578707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45980.815850578707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45980.815850578707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45980.815850578707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45980.815850578707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45980.815850578707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45980.815850578707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45980.815850578707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45980.815850578707</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277.33513298611069</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45980.815850578707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45980.815850578707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45980.815850578707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45980.815850578707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45980.815850578707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45980.815850578707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45980.815850578707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45980.815850578707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45980.815850578707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45980.815850578707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45980.815850578707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45980.815850578707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45980.815850578707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45980.815850578707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45980.815850578707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45980.815850578707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45980.815850578707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45980.815850578707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45980.815850578707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45980.815850578707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45980.815850578707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45980.815850578707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45980.815850578707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45980.815850578707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45980.815850578707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45980.815850578707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45980.815850578707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45980.815850578707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45980.815850578707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45980.815850578707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45980.815850578707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45980.815850578707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45980.815850578707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45980.815850578707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45980.815850578707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45980.815850578707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45980.815850578707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45980.815850578707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45980.815850578707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45980.815850578707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45980.815850578707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45980.815850578707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45980.815850578707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45980.815850578707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45980.815850578707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45980.815850578707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45980.815850578707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45980.815850578707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45980.815850578707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45980.815850578707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45980.815850578707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45980.815850578707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45980.815850578707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45980.815850578707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45980.815850578707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45980.815850578707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45980.815850578707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45980.815850578707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45980.815850578707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45980.815850578707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45980.815850578707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45980.815850578707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45980.815850578707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45980.815850578707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45980.815850578707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45980.815850578707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45980.815850578707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45980.815850578707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45980.815850578707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45980.815850578707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45980.815850578707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45980.815850578707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45980.815850578707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45980.815850578707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45980.815850578707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45980.815850578707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45980.815850578707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45980.815850578707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45980.815850578707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45980.815850578707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45980.815850578707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45980.815850578707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45980.815850578707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45980.815850578707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45980.815850578707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45980.815850578707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45980.815850578707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45980.815850578707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45980.815850578707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45980.815850578707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45980.815850578707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45980.815850578707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45980.815850578707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45980.815850578707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45980.815850578707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45980.815850578707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45980.815850578707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45980.815850578707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45980.815850578707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45980.815850578707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45980.815850578707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45980.815850578707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45980.815850578707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45980.815850578707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45980.815850578707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45980.815850578707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45980.815850578707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45980.815850578707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45980.815850578707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45980.815850578707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45980.815850578707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45980.815850578707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45980.815850578707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45980.815850578707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45980.815850578707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45980.815850578707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45980.815850578707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45980.815850578707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45980.815850578707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45980.815850578707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45980.815850578707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45980.815850578707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45980.815850578707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45980.815850578707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45980.815850578707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45980.815850578707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45980.815850578707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45980.815850578707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45980.815850578707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45980.815850578707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45980.815850578707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45980.815850578707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45980.815850578707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45980.815850578707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45980.815850578707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45980.815850578707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45980.815850578707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45980.815850578707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45980.815850578707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45980.815850578707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45980.815850578707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45980.815850578707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45980.815850578707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45980.815850578707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45980.815850578707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45980.815850578707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45980.815850578707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45980.815850578707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45980.815850578707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45980.815850578707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45980.815850578707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45980.815850578707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45980.815850578707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45980.815850578707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45980.815850578707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45980.815850578707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45980.815850578707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45980.815850578707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45980.815850578707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45980.815850578707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45980.815850578707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45980.815850578707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45980.815850578707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45980.815850578707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45980.815850578707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45980.815850578707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45980.815850578707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45980.815850578707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45980.815850578707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45980.815850578707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45980.815850578707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45980.815850578707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45980.815850578707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45980.815850578707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45980.815850578707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45980.815850578707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45980.815850578707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45980.815850578707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45980.815850578707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45980.815850578707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45980.815850578707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45980.815850578707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45980.815850578707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45980.815850578707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45980.815850578707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45980.815850578707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45980.815850578707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45980.815850578707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45980.815850578707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45980.815850578707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45980.815850578707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45980.815850578707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45980.815850578707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45980.815850578707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45980.815850578707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45980.815850578707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45980.815850578707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45980.815850578707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45980.815850578707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45980.815850578707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45980.815850578707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45980.815850578707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45980.815850578707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45980.815850578707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45980.815850578707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45980.815850578707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45980.815850578707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45980.815850578707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45980.815850578707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45980.815850578707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45980.815850578707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45980.815850578707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45980.815850578707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45980.815850578707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45980.815850578707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45980.815850578707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45980.815850578707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45980.815850578707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45980.815850578707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45980.815850578707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45980.815850578707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45980.815850578707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45980.815850578707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45980.815850578707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45980.815850578707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45980.815850578707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45980.815850578707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45980.815850578707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45980.815850578707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45980.815850578707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45980.815850578707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45980.815850578707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45980.815850578707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45980.815850578707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45980.815850578707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45980.815850578707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45980.815850578707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45980.815850578707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45980.815850578707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45980.815850578707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45980.815850578707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45980.815850578707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45980.815850578707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45980.815850578707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45980.815850578707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45980.815850578707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45980.815850578707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45980.815850578707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45980.815850578707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45980.815850578707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45980.815850578707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45980.815850578707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45980.815850578707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45980.815850578707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45980.815850578707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45980.815850578707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45980.815850578707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45980.815850578707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45980.815850578707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45980.815850578707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45980.815850578707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45980.815850578707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45980.815850578707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45980.815850578707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45980.815850578707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45980.815850578707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45980.815850578707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45980.815850578707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45980.815850578707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45980.815850578707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45980.815850578707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45980.815850578707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45980.815850578707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45980.815850578707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45980.815850578707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45980.815850578707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45980.815850578707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45980.815850578707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45980.815850578707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45980.815850578707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45980.815850578707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45980.815850578707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45980.815850578707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45980.815850578707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45980.815850578707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45980.815850578707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45980.815850578707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45980.815850578707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45980.815850578707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45980.815850578707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45980.815850578707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45980.815850578707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45980.815850578707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45980.815850578707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45980.815850578707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45980.815850578707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45980.815850578707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45980.815850578707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45980.815850578707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45980.815850578707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45980.815850578707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45980.815850578707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45980.815850578707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45980.815850578707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45980.815850578707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45980.815850578707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45980.815850578707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45980.815850578707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45980.815850578707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45980.815850578707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45980.815850578707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45980.815850578707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45980.815850578707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45980.815850578707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45980.815850578707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45980.815850578707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45980.815850578707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45980.815850578707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45980.815850578707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45980.815850578707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45980.815850578707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45980.815850578707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45980.815850578707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45980.815850578707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45980.815850578707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45980.815850578707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45980.815850578707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45980.815850578707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45980.815850578707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45980.815850578707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45980.815850578707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45980.815850578707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45980.815850578707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45980.815850578707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45980.815850578707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45980.815850578707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45980.815850578707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45980.815850578707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45980.815850578707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45980.815850578707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45980.815850578707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45980.815850578707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45980.815850578707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45980.815850578707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45980.815850578707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45980.815850578707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45980.815850578707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45980.815850578707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45980.815850578707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45980.815850578707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45980.815850578707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45980.815850578707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45980.815850578707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45980.815850578707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45980.815850578707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45980.815850578707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45980.815850578707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45980.815850578707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45980.815850578707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45980.815850578707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45980.815850578707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45980.815850578707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45980.815850578707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45980.815850578707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45980.815850578707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45980.815850578707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45980.815850578707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45980.815850578707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45980.815850578707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45980.815850578707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45980.815850578707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45980.815850578707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45980.815850578707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45980.815850578707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45980.815850578707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45980.815850578707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45980.815850578707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45980.815850578707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45980.815850578707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45980.815850578707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45980.815850578707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45980.815850578707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45980.815850578707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45980.815850578707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45980.815850578707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45980.815850578707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45980.815850578707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45980.815850578707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45980.815850578707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45980.815850578707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45980.815850578707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45980.815850578707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45980.815850578707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45980.815850578707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45980.815850578707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45980.815850578707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45980.815850578707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45980.815850578707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45980.815850578707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45980.815850578707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45980.815850578707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45980.815850578707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45980.815850578707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45980.815850578707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45980.815850578707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45980.815850578707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45980.815850578707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45980.815850578707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45980.815850578707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45980.815850578707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45980.815850578707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45980.815850578707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45980.815850578707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45980.815850578707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45980.815850578707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45980.815850578707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45980.815850578707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45980.815850578707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45980.815850578707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45980.815850578707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45980.815850578707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45980.815850578707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45980.815850578707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45980.815850578707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45980.815850578707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45980.815850578707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45980.815850578707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45980.815850578707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45980.815850578707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45980.815850578707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45980.815850578707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45980.815850578707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45980.815850578707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45980.815850578707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45980.815850578707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45980.815850578707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45980.815850578707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45980.815850578707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45980.815850578707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45980.815850578707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45980.815850578707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45980.815850578707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45980.815850578707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45980.815850578707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45980.815850578707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45980.815850578707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45980.815850578707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45980.815850578707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45980.815850578707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45980.815850578707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45980.815850578707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45980.815850578707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45980.815850578707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45980.815850578707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45980.815850578707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45980.815850578707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45980.815850578707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45980.815850578707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45980.815850578707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45980.815850578707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45980.815850578707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45980.815850578707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45980.815850578707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45980.815850578707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45980.815850578707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45980.815850578707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45980.815850578707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45980.815850578707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45980.815850578707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45980.815850578707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45980.815850578707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45980.815850578707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45980.815850578707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45980.815850578707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45980.815850578707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45980.815850578707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45980.815850578707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45980.815850578707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45980.815850578707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1"/>
  <sheetViews>
    <sheetView tabSelected="1" topLeftCell="G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88.983790393518575</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54.62697326389025</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32.154739467594482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3.3010471064844751</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1</v>
      </c>
      <c r="D6" s="109" t="s">
        <v>38183</v>
      </c>
      <c r="E6" s="109" t="s">
        <v>39115</v>
      </c>
      <c r="F6" s="135">
        <v>45980.705428240741</v>
      </c>
      <c r="G6" s="111">
        <f ca="1">IFERROR(NOW()-F6,"")</f>
        <v>0.11042233796615619</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38122</v>
      </c>
      <c r="E7" s="109" t="s">
        <v>39115</v>
      </c>
      <c r="F7" s="135">
        <v>45980.705428240741</v>
      </c>
      <c r="G7" s="111">
        <f ca="1">IFERROR(NOW()-F7,"")</f>
        <v>0.11042233796615619</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1</v>
      </c>
      <c r="D8" s="109" t="s">
        <v>38262</v>
      </c>
      <c r="E8" s="109" t="s">
        <v>39115</v>
      </c>
      <c r="F8" s="135">
        <v>45980.705428240741</v>
      </c>
      <c r="G8" s="111">
        <f ca="1">IFERROR(NOW()-F8,"")</f>
        <v>0.11042233796615619</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38288</v>
      </c>
      <c r="E9" s="109" t="s">
        <v>39115</v>
      </c>
      <c r="F9" s="135">
        <v>45980.705428240741</v>
      </c>
      <c r="G9" s="111">
        <f ca="1">IFERROR(NOW()-F9,"")</f>
        <v>0.11042233796615619</v>
      </c>
      <c r="H9" s="135">
        <v>45980.697789351849</v>
      </c>
      <c r="I9" s="109" t="str">
        <f>IFERROR(VLOOKUP(D9,DB!A:F,6,0),"")</f>
        <v>SCECO</v>
      </c>
      <c r="J9" s="109" t="str">
        <f>IFERROR(VLOOKUP(D9,DB!A:G,7,0),"")</f>
        <v>Haj Removal</v>
      </c>
      <c r="K9" s="109" t="s">
        <v>39118</v>
      </c>
      <c r="L9" s="109" t="str">
        <f>IFERROR(VLOOKUP(D9,DB!A:I,9,0),"")</f>
        <v>Latis</v>
      </c>
    </row>
    <row r="10" spans="1:13">
      <c r="A10" s="109" t="s">
        <v>39113</v>
      </c>
      <c r="B10" s="109" t="str">
        <f>IFERROR(VLOOKUP(D10,DB!A:K,11,0),"")</f>
        <v>R5</v>
      </c>
      <c r="C10" s="109">
        <v>1</v>
      </c>
      <c r="D10" s="109" t="s">
        <v>38135</v>
      </c>
      <c r="E10" s="109" t="s">
        <v>39115</v>
      </c>
      <c r="F10" s="135">
        <v>45980.705428240741</v>
      </c>
      <c r="G10" s="111">
        <f ca="1">IFERROR(NOW()-F10,"")</f>
        <v>0.11042233796615619</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2</v>
      </c>
      <c r="D11" s="109" t="s">
        <v>38250</v>
      </c>
      <c r="E11" s="109" t="s">
        <v>39115</v>
      </c>
      <c r="F11" s="135">
        <v>45980.705428240741</v>
      </c>
      <c r="G11" s="111">
        <f ca="1">IFERROR(NOW()-F11,"")</f>
        <v>0.1104221064815647</v>
      </c>
      <c r="H11" s="135">
        <v>45980.697789351849</v>
      </c>
      <c r="I11" s="109" t="str">
        <f>IFERROR(VLOOKUP(D11,DB!A:F,6,0),"")</f>
        <v>SCECO</v>
      </c>
      <c r="J11" s="109" t="str">
        <f>IFERROR(VLOOKUP(D11,DB!A:G,7,0),"")</f>
        <v>Haj Removal</v>
      </c>
      <c r="K11" s="109" t="s">
        <v>39118</v>
      </c>
      <c r="L11" s="109" t="str">
        <f>IFERROR(VLOOKUP(D11,DB!A:I,9,0),"")</f>
        <v>Latis</v>
      </c>
    </row>
    <row r="12" spans="1:13">
      <c r="A12" s="109" t="s">
        <v>39113</v>
      </c>
      <c r="B12" s="109" t="str">
        <f>IFERROR(VLOOKUP(D12,DB!A:K,11,0),"")</f>
        <v>R5</v>
      </c>
      <c r="C12" s="109">
        <v>1</v>
      </c>
      <c r="D12" s="109" t="s">
        <v>38505</v>
      </c>
      <c r="E12" s="109" t="s">
        <v>39115</v>
      </c>
      <c r="F12" s="135">
        <v>45980.705428240741</v>
      </c>
      <c r="G12" s="111">
        <f ca="1">IFERROR(NOW()-F12,"")</f>
        <v>0.11042199074290693</v>
      </c>
      <c r="H12" s="135">
        <v>45980.697789351849</v>
      </c>
      <c r="I12" s="109" t="str">
        <f>IFERROR(VLOOKUP(D12,DB!A:F,6,0),"")</f>
        <v>SCECO</v>
      </c>
      <c r="J12" s="109" t="str">
        <f>IFERROR(VLOOKUP(D12,DB!A:G,7,0),"")</f>
        <v>Haj Removal</v>
      </c>
      <c r="K12" s="109" t="s">
        <v>39117</v>
      </c>
      <c r="L12" s="109" t="str">
        <f>IFERROR(VLOOKUP(D12,DB!A:I,9,0),"")</f>
        <v>Latis</v>
      </c>
    </row>
    <row r="13" spans="1:13">
      <c r="A13" s="109" t="s">
        <v>39113</v>
      </c>
      <c r="B13" s="109" t="str">
        <f>IFERROR(VLOOKUP(D13,DB!A:K,11,0),"")</f>
        <v>R5</v>
      </c>
      <c r="C13" s="109">
        <v>1</v>
      </c>
      <c r="D13" s="109" t="s">
        <v>38316</v>
      </c>
      <c r="E13" s="109" t="s">
        <v>39115</v>
      </c>
      <c r="F13" s="135">
        <v>45980.705428240741</v>
      </c>
      <c r="G13" s="111">
        <f ca="1">IFERROR(NOW()-F13,"")</f>
        <v>0.11042199074290693</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2</v>
      </c>
      <c r="D14" s="109" t="s">
        <v>38136</v>
      </c>
      <c r="E14" s="109" t="s">
        <v>39115</v>
      </c>
      <c r="F14" s="135">
        <v>45980.705428240741</v>
      </c>
      <c r="G14" s="111">
        <f ca="1">IFERROR(NOW()-F14,"")</f>
        <v>0.11042199074290693</v>
      </c>
      <c r="H14" s="135">
        <v>45980.697789351849</v>
      </c>
      <c r="I14" s="109" t="str">
        <f>IFERROR(VLOOKUP(D14,DB!A:F,6,0),"")</f>
        <v>SCECO</v>
      </c>
      <c r="J14" s="109" t="str">
        <f>IFERROR(VLOOKUP(D14,DB!A:G,7,0),"")</f>
        <v>Haj Removal</v>
      </c>
      <c r="K14" s="109" t="s">
        <v>39120</v>
      </c>
      <c r="L14" s="109" t="str">
        <f>IFERROR(VLOOKUP(D14,DB!A:I,9,0),"")</f>
        <v>Latis</v>
      </c>
    </row>
    <row r="15" spans="1:13">
      <c r="A15" s="109" t="s">
        <v>39113</v>
      </c>
      <c r="B15" s="109" t="str">
        <f>IFERROR(VLOOKUP(D15,DB!A:K,11,0),"")</f>
        <v>R5</v>
      </c>
      <c r="C15" s="109">
        <v>2</v>
      </c>
      <c r="D15" s="109" t="s">
        <v>38182</v>
      </c>
      <c r="E15" s="109" t="s">
        <v>39115</v>
      </c>
      <c r="F15" s="135">
        <v>45980.705428240741</v>
      </c>
      <c r="G15" s="111">
        <f ca="1">IFERROR(NOW()-F15,"")</f>
        <v>0.11042199074290693</v>
      </c>
      <c r="H15" s="135">
        <v>45980.697789351849</v>
      </c>
      <c r="I15" s="109" t="str">
        <f>IFERROR(VLOOKUP(D15,DB!A:F,6,0),"")</f>
        <v>SCECO</v>
      </c>
      <c r="J15" s="109" t="str">
        <f>IFERROR(VLOOKUP(D15,DB!A:G,7,0),"")</f>
        <v>Haj Removal</v>
      </c>
      <c r="K15" s="109" t="s">
        <v>39119</v>
      </c>
      <c r="L15" s="109" t="str">
        <f>IFERROR(VLOOKUP(D15,DB!A:I,9,0),"")</f>
        <v>Latis</v>
      </c>
    </row>
    <row r="16" spans="1:13">
      <c r="A16" s="109"/>
      <c r="B16" s="109" t="str">
        <f>IFERROR(VLOOKUP(D16,DB!A:K,11,0),"")</f>
        <v/>
      </c>
      <c r="C16" s="109"/>
      <c r="D16" s="109"/>
      <c r="E16" s="109"/>
      <c r="F16" s="109"/>
      <c r="G16" s="111">
        <f ca="1">IFERROR(NOW()-F16,"")</f>
        <v>45980.815850578707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45980.815850578707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45980.815850578707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45980.815850578707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45980.815850578707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45980.815850578707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45980.815850578707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45980.815850578707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45980.815850578707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45980.815850578707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45980.815850578707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45980.815850578707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45980.815850578707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45980.815850578707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45980.815850578707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45980.815850578707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45980.815850578707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45980.815850578707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45980.815850578707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45980.815850578707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45980.815850578707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45980.815850578707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45980.815850578707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45980.815850578707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45980.815850578707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45980.815850578707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45980.815850578707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45980.815850578707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45980.815850578707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45980.815850578707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45980.815850578707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45980.815850578707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45980.815850578707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45980.815850578707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45980.815850578707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45980.815850578707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45980.815850578707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45980.815850578707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45980.815850578707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45980.815850578707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45980.815850578707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45980.815850578707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45980.815850578707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45980.815850578707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45980.815850578707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45980.815850578707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45980.815850578707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45980.815850578707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45980.815850578707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45980.815850578707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45980.815850578707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45980.815850578707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45980.815850578707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45980.815850578707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45980.815850578707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45980.815850578707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45980.815850578707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45980.815850578707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45980.815850578707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45980.815850578707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45980.815850578707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45980.815850578707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45980.815850578707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45980.815850578707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45980.815850578707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45980.815850578707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45980.815850578707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45980.815850578707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45980.815850578707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45980.815850578707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45980.815850578707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45980.815850578707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45980.815850578707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45980.815850578707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45980.815850578707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45980.815850578707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45980.815850578707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45980.815850578707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45980.815850578707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45980.815850578707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45980.815850578707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45980.815850578707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45980.815850578707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45980.815850578707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45980.815850578707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45980.815850578707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45980.815850578707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45980.815850578707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45980.815850578707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45980.815850578707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45980.815850578707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45980.815850578707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45980.815850578707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45980.815850578707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45980.815850578707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45980.815850578707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45980.815850578707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45980.815850578707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45980.815850578707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45980.815850578707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45980.815850578707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45980.815850578707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45980.815850578707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45980.815850578707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45980.815850578707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45980.815850578707</v>
      </c>
      <c r="H121" s="109"/>
      <c r="I121" s="109" t="str">
        <f>IFERROR(VLOOKUP(D121,DB!A:F,6,0),"")</f>
        <v/>
      </c>
      <c r="J121" s="109" t="str">
        <f>IFERROR(VLOOKUP(D121,DB!A:G,7,0),"")</f>
        <v/>
      </c>
      <c r="K121" s="109"/>
      <c r="L121" s="109" t="str">
        <f>IFERROR(VLOOKUP(D121,DB!A:I,9,0),"")</f>
        <v/>
      </c>
    </row>
    <row r="122" spans="1:12">
      <c r="A122" s="138"/>
      <c r="B122" s="138" t="str">
        <f>IFERROR(VLOOKUP(D122,DB!A:K,11,0),"")</f>
        <v/>
      </c>
      <c r="C122" s="138"/>
      <c r="D122" s="138"/>
      <c r="E122" s="138"/>
      <c r="F122" s="139"/>
      <c r="G122" s="111">
        <f ca="1">IFERROR(NOW()-F122,"")</f>
        <v>45980.815850578707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45980.815850578707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45980.815850578707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45980.815850578707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45980.815850578707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45980.815850578707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45980.815850578707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45980.815850578707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45980.815850578707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45980.815850578707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45980.815850578707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45980.815850578707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45980.815850578707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45980.815850578707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45980.815850578707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45980.815850578707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45980.815850578707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45980.815850578707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45980.815850578707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45980.815850578707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45980.815850578707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45980.815850578707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45980.815850578707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45980.815850578707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45980.815850578707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45980.815850578707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45980.815850578707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45980.815850578707</v>
      </c>
      <c r="H149" s="139"/>
      <c r="I149" s="138" t="str">
        <f>IFERROR(VLOOKUP(D149,DB!A:F,6,0),"")</f>
        <v/>
      </c>
      <c r="J149" s="138" t="str">
        <f>IFERROR(VLOOKUP(D149,DB!A:G,7,0),"")</f>
        <v/>
      </c>
      <c r="K149" s="138"/>
      <c r="L149" s="138"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45980.815850578707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45980.815850578707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45980.815850578707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45980.815850578707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45980.815850578707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45980.815850578707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45980.815850578707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45980.815850578707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45980.815850578707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45980.815850578707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45980.815850578707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45980.815850578707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45980.815850578707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45980.815850578707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45980.815850578707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45980.815850578707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45980.815850578707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45980.815850578707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45980.815850578707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45980.815850578707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45980.815850578707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45980.815850578707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45980.815850578707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45980.815850578707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45980.815850578707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45980.815850578707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45980.815850578707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45980.815850578707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45980.815850578707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45980.815850578707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45980.815850578707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45980.815850578707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45980.815850578707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45980.815850578707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45980.815850578707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45980.815850578707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45980.815850578707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45980.815850578707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45980.815850578707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45980.815850578707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45980.815850578707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45980.815850578707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45980.815850578707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45980.815850578707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45980.815850578707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45980.815850578707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45980.815850578707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45980.815850578707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45980.815850578707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45980.815850578707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45980.815850578707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45980.815850578707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45980.815850578707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45980.815850578707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45980.815850578707</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2025-11-19T16:36:49Z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